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11, 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<sst xmlns="http://schemas.openxmlformats.org/spreadsheetml/2006/main" count="41" uniqueCount="41">
  <si>
    <t>Cuadro 11</t>
  </si>
  <si>
    <t>Costa Rica.  Valor de las exportaciones de los principales productos del sector agrícola,  según partida arancelaria, 2013-2016.</t>
  </si>
  <si>
    <t>(miles de US$)</t>
  </si>
  <si>
    <t>Partida</t>
  </si>
  <si>
    <t>Producto</t>
  </si>
  <si>
    <t>Variación % 2016/15</t>
  </si>
  <si>
    <t>Participación 2016 %</t>
  </si>
  <si>
    <t>0803901100</t>
  </si>
  <si>
    <t>Banano</t>
  </si>
  <si>
    <t>0804300019</t>
  </si>
  <si>
    <t>Piña</t>
  </si>
  <si>
    <t>09011130</t>
  </si>
  <si>
    <t>Café oro</t>
  </si>
  <si>
    <t>07141</t>
  </si>
  <si>
    <t>Yuca</t>
  </si>
  <si>
    <t>0602</t>
  </si>
  <si>
    <t>Plantas ornamentales</t>
  </si>
  <si>
    <t>0807190000</t>
  </si>
  <si>
    <t>Melón</t>
  </si>
  <si>
    <t>0604</t>
  </si>
  <si>
    <t>Follajes, hojas y demás</t>
  </si>
  <si>
    <t>0811900010</t>
  </si>
  <si>
    <t>Piñas sin cocer o cocidas en agua o vapor</t>
  </si>
  <si>
    <t>0603</t>
  </si>
  <si>
    <t>Flores y capullos</t>
  </si>
  <si>
    <t>0811900090</t>
  </si>
  <si>
    <t>Las demás frutas y otros frutos sin cocer o cocidos en agua</t>
  </si>
  <si>
    <t>0807110000</t>
  </si>
  <si>
    <t>Sandías</t>
  </si>
  <si>
    <t>07143020 - 07149020</t>
  </si>
  <si>
    <t>Ñame</t>
  </si>
  <si>
    <t>0709902000</t>
  </si>
  <si>
    <t>Chayote</t>
  </si>
  <si>
    <t>07145010</t>
  </si>
  <si>
    <t>Tiquisque</t>
  </si>
  <si>
    <t>Las demás harinas de trigo o de morcajo</t>
  </si>
  <si>
    <t>Semillas de plantas herbáceas utilizadas para la siembra</t>
  </si>
  <si>
    <t>Otros</t>
  </si>
  <si>
    <t>Total</t>
  </si>
  <si>
    <t>Nota: Productos incluidos en los capítulos del 06 al 14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</si>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</sst>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_-* #,##0.00\ _$_-;\-* #,##0.00\ _$_-;_-* &quot;-&quot;??\ _$_-;_-@_-"/>
    <numFmt numFmtId="167" formatCode="#,##0.0"/>
    <numFmt numFmtId="168" formatCode="_-* #,##0.00\ [$€]_-;\-* #,##0.00\ [$€]_-;_-* &quot;-&quot;??\ [$€]_-;_-@_-"/>
    <numFmt numFmtId="169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49" fontId="19" fillId="0" borderId="0" xfId="61" applyNumberFormat="1" applyFont="1" applyAlignment="1">
      <alignment horizontal="center"/>
      <protection/>
    </xf>
    <xf numFmtId="0" fontId="20" fillId="0" borderId="0" xfId="61" applyFont="1">
      <alignment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4" fontId="27" fillId="33" borderId="0" xfId="61" applyNumberFormat="1" applyFont="1" applyFill="1" applyBorder="1" applyAlignment="1">
      <alignment horizontal="left" vertical="center" wrapText="1"/>
      <protection/>
    </xf>
    <xf numFmtId="164" fontId="27" fillId="33" borderId="0" xfId="61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0" fontId="20" fillId="0" borderId="0" xfId="63" applyNumberFormat="1" applyFont="1" applyFill="1" applyBorder="1" applyAlignment="1">
      <alignment horizontal="left" vertical="top" wrapText="1"/>
      <protection/>
    </xf>
    <xf numFmtId="3" fontId="20" fillId="0" borderId="0" xfId="49" applyNumberFormat="1" applyFont="1" applyFill="1" applyBorder="1" applyAlignment="1">
      <alignment vertical="top"/>
    </xf>
    <xf numFmtId="167" fontId="20" fillId="0" borderId="0" xfId="49" applyNumberFormat="1" applyFont="1" applyFill="1" applyBorder="1" applyAlignment="1">
      <alignment vertical="top"/>
    </xf>
    <xf numFmtId="0" fontId="14" fillId="0" borderId="0" xfId="61" applyFont="1">
      <alignment/>
      <protection/>
    </xf>
    <xf numFmtId="3" fontId="20" fillId="0" borderId="0" xfId="49" applyNumberFormat="1" applyFont="1" applyFill="1" applyBorder="1" applyAlignment="1">
      <alignment vertical="top" wrapText="1"/>
    </xf>
    <xf numFmtId="0" fontId="20" fillId="0" borderId="0" xfId="61" applyFont="1" applyFill="1">
      <alignment/>
      <protection/>
    </xf>
    <xf numFmtId="0" fontId="20" fillId="0" borderId="0" xfId="61" applyFont="1" applyFill="1" applyAlignment="1">
      <alignment vertical="top"/>
      <protection/>
    </xf>
    <xf numFmtId="49" fontId="20" fillId="0" borderId="0" xfId="63" applyNumberFormat="1" applyFont="1" applyFill="1" applyBorder="1" applyAlignment="1">
      <alignment horizontal="left" vertical="top" wrapText="1"/>
      <protection/>
    </xf>
    <xf numFmtId="0" fontId="20" fillId="0" borderId="0" xfId="61" applyNumberFormat="1" applyFont="1" applyFill="1" applyBorder="1" applyAlignment="1">
      <alignment vertical="top"/>
      <protection/>
    </xf>
    <xf numFmtId="3" fontId="1" fillId="0" borderId="0" xfId="49" applyNumberFormat="1" applyFont="1" applyFill="1" applyBorder="1" applyAlignment="1">
      <alignment vertical="top"/>
    </xf>
    <xf numFmtId="4" fontId="19" fillId="0" borderId="10" xfId="61" applyNumberFormat="1" applyFont="1" applyFill="1" applyBorder="1">
      <alignment/>
      <protection/>
    </xf>
    <xf numFmtId="4" fontId="16" fillId="0" borderId="10" xfId="61" applyNumberFormat="1" applyFont="1" applyFill="1" applyBorder="1">
      <alignment/>
      <protection/>
    </xf>
    <xf numFmtId="3" fontId="19" fillId="0" borderId="10" xfId="61" applyNumberFormat="1" applyFont="1" applyFill="1" applyBorder="1" applyAlignment="1">
      <alignment/>
      <protection/>
    </xf>
    <xf numFmtId="167" fontId="19" fillId="0" borderId="10" xfId="61" applyNumberFormat="1" applyFont="1" applyFill="1" applyBorder="1" applyAlignment="1">
      <alignment/>
      <protection/>
    </xf>
    <xf numFmtId="0" fontId="20" fillId="0" borderId="0" xfId="61" applyFont="1" applyBorder="1">
      <alignment/>
      <protection/>
    </xf>
    <xf numFmtId="4" fontId="20" fillId="0" borderId="0" xfId="61" applyNumberFormat="1" applyFont="1">
      <alignment/>
      <protection/>
    </xf>
    <xf numFmtId="3" fontId="20" fillId="0" borderId="0" xfId="61" applyNumberFormat="1" applyFont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_CUADRO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_cuadros balanza 2000-2006" xfId="61"/>
    <cellStyle name="Normal_cuadros impo 1 semestre 05-06" xfId="62"/>
    <cellStyle name="Normal_SETMA1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showGridLines="0" tabSelected="1" zoomScalePageLayoutView="0" workbookViewId="0" topLeftCell="A1">
      <selection activeCell="F15" sqref="F15"/>
    </sheetView>
  </sheetViews>
  <sheetFormatPr defaultColWidth="11.421875" defaultRowHeight="15"/>
  <cols>
    <col min="1" max="1" width="15.00390625" style="2" customWidth="1"/>
    <col min="2" max="2" width="41.57421875" style="2" customWidth="1"/>
    <col min="3" max="6" width="11.28125" style="2" customWidth="1"/>
    <col min="7" max="7" width="12.421875" style="2" customWidth="1"/>
    <col min="8" max="8" width="16.57421875" style="2" customWidth="1"/>
    <col min="9" max="16384" width="11.421875" style="2" customWidth="1"/>
  </cols>
  <sheetData>
    <row r="2" spans="1:8" ht="14.2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14.25" customHeight="1">
      <c r="A3" s="1" t="s">
        <v>1</v>
      </c>
      <c r="B3" s="1"/>
      <c r="C3" s="1"/>
      <c r="D3" s="1"/>
      <c r="E3" s="1"/>
      <c r="F3" s="1"/>
      <c r="G3" s="1"/>
      <c r="H3" s="1"/>
    </row>
    <row r="4" spans="1:8" ht="14.25" customHeight="1">
      <c r="A4" s="1" t="s">
        <v>2</v>
      </c>
      <c r="B4" s="1"/>
      <c r="C4" s="1"/>
      <c r="D4" s="1"/>
      <c r="E4" s="1"/>
      <c r="F4" s="1"/>
      <c r="G4" s="1"/>
      <c r="H4" s="1"/>
    </row>
    <row r="5" spans="1:8" ht="12.75" customHeight="1">
      <c r="A5" s="3" t="s">
        <v>3</v>
      </c>
      <c r="B5" s="4" t="s">
        <v>4</v>
      </c>
      <c r="C5" s="5">
        <v>2013</v>
      </c>
      <c r="D5" s="5">
        <v>2014</v>
      </c>
      <c r="E5" s="5">
        <v>2015</v>
      </c>
      <c r="F5" s="5">
        <v>2016</v>
      </c>
      <c r="G5" s="3" t="s">
        <v>5</v>
      </c>
      <c r="H5" s="6" t="s">
        <v>6</v>
      </c>
    </row>
    <row r="6" spans="1:8" ht="27" customHeight="1">
      <c r="A6" s="3"/>
      <c r="B6" s="4"/>
      <c r="C6" s="5"/>
      <c r="D6" s="5"/>
      <c r="E6" s="5"/>
      <c r="F6" s="5"/>
      <c r="G6" s="3"/>
      <c r="H6" s="6"/>
    </row>
    <row r="7" spans="1:8" s="10" customFormat="1" ht="18" customHeight="1">
      <c r="A7" s="7" t="s">
        <v>7</v>
      </c>
      <c r="B7" s="7" t="s">
        <v>8</v>
      </c>
      <c r="C7" s="8">
        <v>828072.3177900005</v>
      </c>
      <c r="D7" s="8">
        <v>904166.5734799997</v>
      </c>
      <c r="E7" s="8">
        <v>829314.1271100013</v>
      </c>
      <c r="F7" s="8">
        <v>994038.5790999996</v>
      </c>
      <c r="G7" s="9">
        <f aca="true" t="shared" si="0" ref="G7:G24">(F7/E7-1)*100</f>
        <v>19.862733143595545</v>
      </c>
      <c r="H7" s="9">
        <f aca="true" t="shared" si="1" ref="H7:H24">(F7/$F$24)*100</f>
        <v>36.60269731125567</v>
      </c>
    </row>
    <row r="8" spans="1:8" s="10" customFormat="1" ht="18" customHeight="1">
      <c r="A8" s="7" t="s">
        <v>9</v>
      </c>
      <c r="B8" s="7" t="s">
        <v>10</v>
      </c>
      <c r="C8" s="8">
        <v>823238.4840400001</v>
      </c>
      <c r="D8" s="8">
        <v>885889.4926399991</v>
      </c>
      <c r="E8" s="8">
        <v>821659.9973600002</v>
      </c>
      <c r="F8" s="8">
        <v>892826.7830199999</v>
      </c>
      <c r="G8" s="9">
        <f t="shared" si="0"/>
        <v>8.661342390850123</v>
      </c>
      <c r="H8" s="9">
        <f t="shared" si="1"/>
        <v>32.875855301160925</v>
      </c>
    </row>
    <row r="9" spans="1:8" s="10" customFormat="1" ht="18" customHeight="1">
      <c r="A9" s="7" t="s">
        <v>11</v>
      </c>
      <c r="B9" s="7" t="s">
        <v>12</v>
      </c>
      <c r="C9" s="8">
        <v>302043.4482100001</v>
      </c>
      <c r="D9" s="8">
        <v>277327.26225</v>
      </c>
      <c r="E9" s="8">
        <v>306695.2183099995</v>
      </c>
      <c r="F9" s="8">
        <v>307873.17732</v>
      </c>
      <c r="G9" s="9">
        <f t="shared" si="0"/>
        <v>0.38408130928531126</v>
      </c>
      <c r="H9" s="9">
        <f t="shared" si="1"/>
        <v>11.336570789738786</v>
      </c>
    </row>
    <row r="10" spans="1:8" s="10" customFormat="1" ht="18" customHeight="1">
      <c r="A10" s="7" t="s">
        <v>13</v>
      </c>
      <c r="B10" s="7" t="s">
        <v>14</v>
      </c>
      <c r="C10" s="8">
        <v>65488.324939999984</v>
      </c>
      <c r="D10" s="8">
        <v>70375.24614000002</v>
      </c>
      <c r="E10" s="8">
        <v>71332.02968000002</v>
      </c>
      <c r="F10" s="8">
        <v>78208.28837000002</v>
      </c>
      <c r="G10" s="9">
        <f t="shared" si="0"/>
        <v>9.639791158119749</v>
      </c>
      <c r="H10" s="9">
        <f t="shared" si="1"/>
        <v>2.879802018378734</v>
      </c>
    </row>
    <row r="11" spans="1:8" ht="18" customHeight="1">
      <c r="A11" s="7" t="s">
        <v>15</v>
      </c>
      <c r="B11" s="7" t="s">
        <v>16</v>
      </c>
      <c r="C11" s="8">
        <v>78773.22641000002</v>
      </c>
      <c r="D11" s="8">
        <v>72417.7508</v>
      </c>
      <c r="E11" s="8">
        <v>71250.90128000005</v>
      </c>
      <c r="F11" s="8">
        <v>63267.01391999999</v>
      </c>
      <c r="G11" s="9">
        <f t="shared" si="0"/>
        <v>-11.205314201746264</v>
      </c>
      <c r="H11" s="9">
        <f t="shared" si="1"/>
        <v>2.329631272860081</v>
      </c>
    </row>
    <row r="12" spans="1:8" ht="18" customHeight="1">
      <c r="A12" s="7" t="s">
        <v>17</v>
      </c>
      <c r="B12" s="7" t="s">
        <v>18</v>
      </c>
      <c r="C12" s="8">
        <v>61249.06779000001</v>
      </c>
      <c r="D12" s="8">
        <v>72323.56402</v>
      </c>
      <c r="E12" s="8">
        <v>68655.03070999998</v>
      </c>
      <c r="F12" s="8">
        <v>65865.54705000002</v>
      </c>
      <c r="G12" s="9">
        <f t="shared" si="0"/>
        <v>-4.0630433504323715</v>
      </c>
      <c r="H12" s="9">
        <f t="shared" si="1"/>
        <v>2.4253150054741375</v>
      </c>
    </row>
    <row r="13" spans="1:8" ht="18" customHeight="1">
      <c r="A13" s="7" t="s">
        <v>19</v>
      </c>
      <c r="B13" s="7" t="s">
        <v>20</v>
      </c>
      <c r="C13" s="8">
        <v>40625.75856</v>
      </c>
      <c r="D13" s="8">
        <v>41369.83603999999</v>
      </c>
      <c r="E13" s="8">
        <v>39493.76425999995</v>
      </c>
      <c r="F13" s="8">
        <v>37049.444400000015</v>
      </c>
      <c r="G13" s="9">
        <f t="shared" si="0"/>
        <v>-6.189128602450267</v>
      </c>
      <c r="H13" s="9">
        <f t="shared" si="1"/>
        <v>1.3642424222118377</v>
      </c>
    </row>
    <row r="14" spans="1:8" s="12" customFormat="1" ht="18" customHeight="1">
      <c r="A14" s="7" t="s">
        <v>21</v>
      </c>
      <c r="B14" s="7" t="s">
        <v>22</v>
      </c>
      <c r="C14" s="11">
        <v>22371.77371</v>
      </c>
      <c r="D14" s="11">
        <v>35172.24869</v>
      </c>
      <c r="E14" s="11">
        <v>38799.93096999998</v>
      </c>
      <c r="F14" s="11">
        <v>32266.536830000005</v>
      </c>
      <c r="G14" s="9">
        <f t="shared" si="0"/>
        <v>-16.83867464880693</v>
      </c>
      <c r="H14" s="9">
        <f t="shared" si="1"/>
        <v>1.188125195241704</v>
      </c>
    </row>
    <row r="15" spans="1:8" s="12" customFormat="1" ht="18" customHeight="1">
      <c r="A15" s="7" t="s">
        <v>23</v>
      </c>
      <c r="B15" s="7" t="s">
        <v>24</v>
      </c>
      <c r="C15" s="8">
        <v>34206.29646000003</v>
      </c>
      <c r="D15" s="8">
        <v>36933.474869999984</v>
      </c>
      <c r="E15" s="8">
        <v>37647.98209000004</v>
      </c>
      <c r="F15" s="8">
        <v>38550.71928000003</v>
      </c>
      <c r="G15" s="9">
        <f t="shared" si="0"/>
        <v>2.39783685574948</v>
      </c>
      <c r="H15" s="9">
        <f t="shared" si="1"/>
        <v>1.41952268111626</v>
      </c>
    </row>
    <row r="16" spans="1:8" s="13" customFormat="1" ht="18" customHeight="1">
      <c r="A16" s="7" t="s">
        <v>25</v>
      </c>
      <c r="B16" s="7" t="s">
        <v>26</v>
      </c>
      <c r="C16" s="11">
        <v>9246.249130000002</v>
      </c>
      <c r="D16" s="11">
        <v>16346.449520000004</v>
      </c>
      <c r="E16" s="11">
        <v>24542.379440000008</v>
      </c>
      <c r="F16" s="11">
        <v>24525.12960000001</v>
      </c>
      <c r="G16" s="9">
        <f t="shared" si="0"/>
        <v>-0.07028593149318585</v>
      </c>
      <c r="H16" s="9">
        <f t="shared" si="1"/>
        <v>0.9030694724956049</v>
      </c>
    </row>
    <row r="17" spans="1:8" s="12" customFormat="1" ht="18" customHeight="1">
      <c r="A17" s="7" t="s">
        <v>27</v>
      </c>
      <c r="B17" s="7" t="s">
        <v>28</v>
      </c>
      <c r="C17" s="11">
        <v>15059.083790000002</v>
      </c>
      <c r="D17" s="11">
        <v>16670.31005</v>
      </c>
      <c r="E17" s="11">
        <v>14112.618719999999</v>
      </c>
      <c r="F17" s="11">
        <v>19447.037439999993</v>
      </c>
      <c r="G17" s="9">
        <f t="shared" si="0"/>
        <v>37.79892892904566</v>
      </c>
      <c r="H17" s="9">
        <f t="shared" si="1"/>
        <v>0.7160828965626775</v>
      </c>
    </row>
    <row r="18" spans="1:8" s="12" customFormat="1" ht="18" customHeight="1">
      <c r="A18" s="7" t="s">
        <v>29</v>
      </c>
      <c r="B18" s="7" t="s">
        <v>30</v>
      </c>
      <c r="C18" s="11">
        <v>15599.697080000002</v>
      </c>
      <c r="D18" s="11">
        <v>15487.81298</v>
      </c>
      <c r="E18" s="11">
        <v>14002.412400000003</v>
      </c>
      <c r="F18" s="11">
        <v>12655.791869999997</v>
      </c>
      <c r="G18" s="9">
        <f t="shared" si="0"/>
        <v>-9.617060914446462</v>
      </c>
      <c r="H18" s="9">
        <f t="shared" si="1"/>
        <v>0.46601422599842474</v>
      </c>
    </row>
    <row r="19" spans="1:8" s="12" customFormat="1" ht="18" customHeight="1">
      <c r="A19" s="7" t="s">
        <v>31</v>
      </c>
      <c r="B19" s="7" t="s">
        <v>32</v>
      </c>
      <c r="C19" s="11">
        <v>18736.472789999996</v>
      </c>
      <c r="D19" s="11">
        <v>16197.971970000004</v>
      </c>
      <c r="E19" s="11">
        <v>12991.891460000003</v>
      </c>
      <c r="F19" s="11">
        <v>14602.174609999996</v>
      </c>
      <c r="G19" s="9">
        <f t="shared" si="0"/>
        <v>12.394524345879908</v>
      </c>
      <c r="H19" s="9">
        <f t="shared" si="1"/>
        <v>0.5376843399979996</v>
      </c>
    </row>
    <row r="20" spans="1:8" s="12" customFormat="1" ht="18" customHeight="1">
      <c r="A20" s="14" t="s">
        <v>33</v>
      </c>
      <c r="B20" s="7" t="s">
        <v>34</v>
      </c>
      <c r="C20" s="11">
        <v>9516.624930000002</v>
      </c>
      <c r="D20" s="11">
        <v>8479.077029999999</v>
      </c>
      <c r="E20" s="11">
        <v>9981.04254</v>
      </c>
      <c r="F20" s="11">
        <v>11151.81168</v>
      </c>
      <c r="G20" s="9">
        <f t="shared" si="0"/>
        <v>11.72992836477782</v>
      </c>
      <c r="H20" s="9">
        <f t="shared" si="1"/>
        <v>0.41063435160105827</v>
      </c>
    </row>
    <row r="21" spans="1:8" s="12" customFormat="1" ht="18" customHeight="1">
      <c r="A21" s="14">
        <v>1101000019</v>
      </c>
      <c r="B21" s="7" t="s">
        <v>35</v>
      </c>
      <c r="C21" s="11">
        <v>12549.39882</v>
      </c>
      <c r="D21" s="11">
        <v>11943.93972</v>
      </c>
      <c r="E21" s="11">
        <v>12616.652230000002</v>
      </c>
      <c r="F21" s="11">
        <v>10252.395920000006</v>
      </c>
      <c r="G21" s="9">
        <f t="shared" si="0"/>
        <v>-18.73917317288213</v>
      </c>
      <c r="H21" s="9">
        <f t="shared" si="1"/>
        <v>0.37751587560583133</v>
      </c>
    </row>
    <row r="22" spans="1:8" s="12" customFormat="1" ht="33.75" customHeight="1">
      <c r="A22" s="14">
        <v>1209309000</v>
      </c>
      <c r="B22" s="7" t="s">
        <v>36</v>
      </c>
      <c r="C22" s="11">
        <v>10274.753910000001</v>
      </c>
      <c r="D22" s="11">
        <v>5834.40559</v>
      </c>
      <c r="E22" s="11">
        <v>4705.29848</v>
      </c>
      <c r="F22" s="11">
        <v>8756.286030000001</v>
      </c>
      <c r="G22" s="9">
        <f t="shared" si="0"/>
        <v>86.09416739913172</v>
      </c>
      <c r="H22" s="9">
        <f t="shared" si="1"/>
        <v>0.3224258030478555</v>
      </c>
    </row>
    <row r="23" spans="1:8" ht="18" customHeight="1">
      <c r="A23" s="15" t="s">
        <v>37</v>
      </c>
      <c r="B23" s="15"/>
      <c r="C23" s="16">
        <v>106817.70678000059</v>
      </c>
      <c r="D23" s="16">
        <v>108743.55415000208</v>
      </c>
      <c r="E23" s="16">
        <v>94940.88818000257</v>
      </c>
      <c r="F23" s="16">
        <v>104415.54260000167</v>
      </c>
      <c r="G23" s="9">
        <f t="shared" si="0"/>
        <v>9.979530001905701</v>
      </c>
      <c r="H23" s="9">
        <f t="shared" si="1"/>
        <v>3.844811037252412</v>
      </c>
    </row>
    <row r="24" spans="1:8" ht="15">
      <c r="A24" s="17"/>
      <c r="B24" s="18" t="s">
        <v>38</v>
      </c>
      <c r="C24" s="19">
        <f>SUM(C7:C23)</f>
        <v>2453868.6851400007</v>
      </c>
      <c r="D24" s="19">
        <f>SUM(D7:D23)</f>
        <v>2595678.96994</v>
      </c>
      <c r="E24" s="19">
        <f>SUM(E7:E23)</f>
        <v>2472742.1652200036</v>
      </c>
      <c r="F24" s="19">
        <f>SUM(F7:F23)</f>
        <v>2715752.2590400013</v>
      </c>
      <c r="G24" s="20">
        <f t="shared" si="0"/>
        <v>9.82755489990106</v>
      </c>
      <c r="H24" s="20">
        <f t="shared" si="1"/>
        <v>100</v>
      </c>
    </row>
    <row r="25" spans="1:6" ht="15">
      <c r="A25" s="21" t="s">
        <v>39</v>
      </c>
      <c r="B25" s="22"/>
      <c r="C25" s="23"/>
      <c r="D25" s="23"/>
      <c r="E25" s="23"/>
      <c r="F25" s="23"/>
    </row>
    <row r="26" spans="1:8" ht="15">
      <c r="A26" s="21" t="s">
        <v>40</v>
      </c>
      <c r="C26" s="11"/>
      <c r="D26" s="11"/>
      <c r="E26" s="11"/>
      <c r="F26" s="11"/>
      <c r="G26" s="21"/>
      <c r="H26" s="21"/>
    </row>
    <row r="27" spans="7:8" ht="15">
      <c r="G27" s="21"/>
      <c r="H27" s="21"/>
    </row>
  </sheetData>
  <sheetProtection/>
  <mergeCells count="11">
    <mergeCell ref="H5:H6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75" right="0.75" top="1" bottom="1" header="0" footer="0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2017-05-12T13:54:38Z</dcterms:created>
  <dcterms:modified xsi:type="dcterms:W3CDTF">2017-05-12T13:54:38Z</dcterms:modified>
  <cp:category/>
  <cp:version/>
  <cp:contentType/>
  <cp:contentStatus/>
</cp:coreProperties>
</file>