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6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<sst xmlns="http://schemas.openxmlformats.org/spreadsheetml/2006/main" count="30" uniqueCount="30">
  <si>
    <t>Cuadro 16</t>
  </si>
  <si>
    <t>Costa Rica. Principales países destino de las exportaciones del sector pecuario, 2013-2016.</t>
  </si>
  <si>
    <t>(miles de US$)</t>
  </si>
  <si>
    <t>País</t>
  </si>
  <si>
    <t>Variación % 2016/15</t>
  </si>
  <si>
    <t>Participación 2016 %</t>
  </si>
  <si>
    <t>Guatemala</t>
  </si>
  <si>
    <t>Nicaragua</t>
  </si>
  <si>
    <t>Estados Unidos 1/</t>
  </si>
  <si>
    <t>Panamá</t>
  </si>
  <si>
    <t>El Salvador</t>
  </si>
  <si>
    <t>Honduras</t>
  </si>
  <si>
    <t>República Dominicana</t>
  </si>
  <si>
    <t>China</t>
  </si>
  <si>
    <t>Rusia (Federación Rusa)</t>
  </si>
  <si>
    <t>Cuba</t>
  </si>
  <si>
    <t>Jamaica</t>
  </si>
  <si>
    <t>México</t>
  </si>
  <si>
    <t>Aruba</t>
  </si>
  <si>
    <t>Venezuela</t>
  </si>
  <si>
    <t>Viet Nam</t>
  </si>
  <si>
    <t>Hong Kong</t>
  </si>
  <si>
    <t>Alemania</t>
  </si>
  <si>
    <t>Colombia</t>
  </si>
  <si>
    <t>Reino Unido</t>
  </si>
  <si>
    <t>Japón</t>
  </si>
  <si>
    <t>Otros</t>
  </si>
  <si>
    <t>Total</t>
  </si>
  <si>
    <t>1/ Incluye a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</si>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</sst>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165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3" fontId="19" fillId="0" borderId="0" xfId="60" applyNumberFormat="1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20" fillId="0" borderId="0" xfId="0" applyFont="1" applyAlignment="1">
      <alignment/>
    </xf>
    <xf numFmtId="3" fontId="20" fillId="0" borderId="0" xfId="60" applyNumberFormat="1" applyFont="1">
      <alignment/>
      <protection/>
    </xf>
    <xf numFmtId="166" fontId="20" fillId="0" borderId="0" xfId="60" applyNumberFormat="1" applyFont="1" applyFill="1" applyBorder="1" applyAlignment="1">
      <alignment vertical="top"/>
      <protection/>
    </xf>
    <xf numFmtId="0" fontId="19" fillId="0" borderId="0" xfId="60" applyFont="1">
      <alignment/>
      <protection/>
    </xf>
    <xf numFmtId="0" fontId="20" fillId="0" borderId="0" xfId="60" applyFont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>
      <alignment/>
      <protection/>
    </xf>
    <xf numFmtId="0" fontId="20" fillId="0" borderId="0" xfId="60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1">
      <selection activeCell="A34" sqref="A34:IV65536"/>
    </sheetView>
  </sheetViews>
  <sheetFormatPr defaultColWidth="10.00390625" defaultRowHeight="12.75"/>
  <cols>
    <col min="1" max="1" width="23.75390625" style="2" customWidth="1"/>
    <col min="2" max="5" width="12.875" style="2" customWidth="1"/>
    <col min="6" max="6" width="11.75390625" style="2" customWidth="1"/>
    <col min="7" max="7" width="12.00390625" style="2" customWidth="1"/>
    <col min="8" max="16384" width="10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1</v>
      </c>
      <c r="B3" s="1"/>
      <c r="C3" s="1"/>
      <c r="D3" s="1"/>
      <c r="E3" s="1"/>
      <c r="F3" s="1"/>
      <c r="G3" s="1"/>
    </row>
    <row r="4" spans="1:7" ht="15">
      <c r="A4" s="1" t="s">
        <v>2</v>
      </c>
      <c r="B4" s="1"/>
      <c r="C4" s="1"/>
      <c r="D4" s="1"/>
      <c r="E4" s="1"/>
      <c r="F4" s="1"/>
      <c r="G4" s="1"/>
    </row>
    <row r="5" spans="1:6" ht="4.5" customHeight="1">
      <c r="A5" s="3"/>
      <c r="B5" s="4"/>
      <c r="C5" s="4"/>
      <c r="D5" s="4"/>
      <c r="E5" s="4"/>
      <c r="F5" s="3"/>
    </row>
    <row r="6" spans="1:7" ht="12.75" customHeight="1">
      <c r="A6" s="5" t="s">
        <v>3</v>
      </c>
      <c r="B6" s="6">
        <v>2013</v>
      </c>
      <c r="C6" s="6">
        <v>2014</v>
      </c>
      <c r="D6" s="6">
        <v>2015</v>
      </c>
      <c r="E6" s="6">
        <v>2016</v>
      </c>
      <c r="F6" s="5" t="s">
        <v>4</v>
      </c>
      <c r="G6" s="7" t="s">
        <v>5</v>
      </c>
    </row>
    <row r="7" spans="1:7" ht="16.5" customHeight="1">
      <c r="A7" s="5"/>
      <c r="B7" s="6"/>
      <c r="C7" s="6"/>
      <c r="D7" s="6"/>
      <c r="E7" s="6"/>
      <c r="F7" s="5"/>
      <c r="G7" s="7"/>
    </row>
    <row r="8" spans="1:7" s="11" customFormat="1" ht="15">
      <c r="A8" s="8" t="s">
        <v>6</v>
      </c>
      <c r="B8" s="9">
        <v>39839.687660000025</v>
      </c>
      <c r="C8" s="9">
        <v>47533.83965999998</v>
      </c>
      <c r="D8" s="9">
        <v>45560.43502</v>
      </c>
      <c r="E8" s="9">
        <v>42548.18812999999</v>
      </c>
      <c r="F8" s="10">
        <f aca="true" t="shared" si="0" ref="F8:F15">(E8/D8-1)*100</f>
        <v>-6.611541107273666</v>
      </c>
      <c r="G8" s="10">
        <f aca="true" t="shared" si="1" ref="G8:G28">(E8/$E$30)*100</f>
        <v>18.793601359070486</v>
      </c>
    </row>
    <row r="9" spans="1:7" ht="15">
      <c r="A9" s="8" t="s">
        <v>7</v>
      </c>
      <c r="B9" s="9">
        <v>29337.75337000002</v>
      </c>
      <c r="C9" s="9">
        <v>29188.415199999996</v>
      </c>
      <c r="D9" s="9">
        <v>33074.85604000002</v>
      </c>
      <c r="E9" s="9">
        <v>31900.423860000003</v>
      </c>
      <c r="F9" s="10">
        <f t="shared" si="0"/>
        <v>-3.55083081413774</v>
      </c>
      <c r="G9" s="10">
        <f t="shared" si="1"/>
        <v>14.090467198707968</v>
      </c>
    </row>
    <row r="10" spans="1:7" ht="15">
      <c r="A10" s="8" t="s">
        <v>8</v>
      </c>
      <c r="B10" s="9">
        <v>33743.642620000006</v>
      </c>
      <c r="C10" s="9">
        <v>49540.50651</v>
      </c>
      <c r="D10" s="9">
        <v>49864.54375</v>
      </c>
      <c r="E10" s="9">
        <v>40576.6667</v>
      </c>
      <c r="F10" s="10">
        <f t="shared" si="0"/>
        <v>-18.626214844290033</v>
      </c>
      <c r="G10" s="10">
        <f t="shared" si="1"/>
        <v>17.922777254573315</v>
      </c>
    </row>
    <row r="11" spans="1:7" ht="15">
      <c r="A11" s="8" t="s">
        <v>9</v>
      </c>
      <c r="B11" s="9">
        <v>14358.892819999997</v>
      </c>
      <c r="C11" s="9">
        <v>18109.186790000003</v>
      </c>
      <c r="D11" s="9">
        <v>19676.743140000006</v>
      </c>
      <c r="E11" s="9">
        <v>24598.11881000001</v>
      </c>
      <c r="F11" s="10">
        <f t="shared" si="0"/>
        <v>25.011129306229307</v>
      </c>
      <c r="G11" s="10">
        <f t="shared" si="1"/>
        <v>10.865027617292187</v>
      </c>
    </row>
    <row r="12" spans="1:7" ht="15">
      <c r="A12" s="8" t="s">
        <v>10</v>
      </c>
      <c r="B12" s="9">
        <v>20117.912470000007</v>
      </c>
      <c r="C12" s="9">
        <v>24962.990730000016</v>
      </c>
      <c r="D12" s="9">
        <v>18725.66978</v>
      </c>
      <c r="E12" s="9">
        <v>22061.273069999996</v>
      </c>
      <c r="F12" s="10">
        <f t="shared" si="0"/>
        <v>17.81299856928267</v>
      </c>
      <c r="G12" s="10">
        <f t="shared" si="1"/>
        <v>9.74449887935045</v>
      </c>
    </row>
    <row r="13" spans="1:7" ht="15">
      <c r="A13" s="8" t="s">
        <v>11</v>
      </c>
      <c r="B13" s="9">
        <v>14324.47685</v>
      </c>
      <c r="C13" s="9">
        <v>14564.783230000003</v>
      </c>
      <c r="D13" s="9">
        <v>20215.98101</v>
      </c>
      <c r="E13" s="9">
        <v>21701.453470000004</v>
      </c>
      <c r="F13" s="10">
        <f t="shared" si="0"/>
        <v>7.348010760720469</v>
      </c>
      <c r="G13" s="10">
        <f t="shared" si="1"/>
        <v>9.585565998285837</v>
      </c>
    </row>
    <row r="14" spans="1:7" ht="15">
      <c r="A14" s="8" t="s">
        <v>12</v>
      </c>
      <c r="B14" s="9">
        <v>17193.542949999995</v>
      </c>
      <c r="C14" s="9">
        <v>16445.461270000007</v>
      </c>
      <c r="D14" s="9">
        <v>13991.02942</v>
      </c>
      <c r="E14" s="9">
        <v>15399.00786</v>
      </c>
      <c r="F14" s="10">
        <f t="shared" si="0"/>
        <v>10.063437061945635</v>
      </c>
      <c r="G14" s="10">
        <f t="shared" si="1"/>
        <v>6.801765898040207</v>
      </c>
    </row>
    <row r="15" spans="1:7" s="11" customFormat="1" ht="15">
      <c r="A15" s="8" t="s">
        <v>13</v>
      </c>
      <c r="B15" s="9">
        <v>2004.80513</v>
      </c>
      <c r="C15" s="9">
        <v>11725.113110000002</v>
      </c>
      <c r="D15" s="9">
        <v>12282.041110000004</v>
      </c>
      <c r="E15" s="9">
        <v>9661.195709999998</v>
      </c>
      <c r="F15" s="10">
        <f t="shared" si="0"/>
        <v>-21.33884243284384</v>
      </c>
      <c r="G15" s="10">
        <f t="shared" si="1"/>
        <v>4.267365281711749</v>
      </c>
    </row>
    <row r="16" spans="1:7" ht="15">
      <c r="A16" s="8" t="s">
        <v>14</v>
      </c>
      <c r="B16" s="9"/>
      <c r="C16" s="9">
        <v>3.95655</v>
      </c>
      <c r="D16" s="9">
        <v>7.90374</v>
      </c>
      <c r="E16" s="9">
        <v>3717.30655</v>
      </c>
      <c r="F16" s="10"/>
      <c r="G16" s="10">
        <f t="shared" si="1"/>
        <v>1.6419401271967073</v>
      </c>
    </row>
    <row r="17" spans="1:7" ht="15">
      <c r="A17" s="8" t="s">
        <v>15</v>
      </c>
      <c r="B17" s="9">
        <v>9133.28119</v>
      </c>
      <c r="C17" s="9">
        <v>13860.15</v>
      </c>
      <c r="D17" s="9">
        <v>1567.80354</v>
      </c>
      <c r="E17" s="9">
        <v>3053.26</v>
      </c>
      <c r="F17" s="10"/>
      <c r="G17" s="10">
        <f t="shared" si="1"/>
        <v>1.348629725671836</v>
      </c>
    </row>
    <row r="18" spans="1:7" ht="15">
      <c r="A18" s="8" t="s">
        <v>16</v>
      </c>
      <c r="B18" s="9">
        <v>4195.59947</v>
      </c>
      <c r="C18" s="9">
        <v>3361.0194500000002</v>
      </c>
      <c r="D18" s="9">
        <v>2119.53694</v>
      </c>
      <c r="E18" s="9">
        <v>1934.1299800000002</v>
      </c>
      <c r="F18" s="10">
        <f>(E18/D18-1)*100</f>
        <v>-8.747521994120088</v>
      </c>
      <c r="G18" s="10">
        <f t="shared" si="1"/>
        <v>0.8543082424494062</v>
      </c>
    </row>
    <row r="19" spans="1:7" ht="15">
      <c r="A19" s="8" t="s">
        <v>17</v>
      </c>
      <c r="B19" s="9">
        <v>1266.8626800000002</v>
      </c>
      <c r="C19" s="9">
        <v>2313.0303</v>
      </c>
      <c r="D19" s="9">
        <v>2821.07561</v>
      </c>
      <c r="E19" s="9">
        <v>1673.7336399999997</v>
      </c>
      <c r="F19" s="10">
        <f>(E19/D19-1)*100</f>
        <v>-40.67037288660265</v>
      </c>
      <c r="G19" s="10">
        <f t="shared" si="1"/>
        <v>0.7392907710974247</v>
      </c>
    </row>
    <row r="20" spans="1:7" ht="15">
      <c r="A20" s="8" t="s">
        <v>18</v>
      </c>
      <c r="B20" s="9">
        <v>1616.79409</v>
      </c>
      <c r="C20" s="9">
        <v>2385.8253499999996</v>
      </c>
      <c r="D20" s="9">
        <v>2501.5215000000003</v>
      </c>
      <c r="E20" s="9">
        <v>1208.93378</v>
      </c>
      <c r="F20" s="10">
        <f>(E20/D20-1)*100</f>
        <v>-51.67206118356369</v>
      </c>
      <c r="G20" s="10">
        <f t="shared" si="1"/>
        <v>0.5339879447137864</v>
      </c>
    </row>
    <row r="21" spans="1:7" ht="15">
      <c r="A21" s="8" t="s">
        <v>19</v>
      </c>
      <c r="B21" s="9">
        <v>1713.906</v>
      </c>
      <c r="C21" s="9">
        <v>1844.7571999999998</v>
      </c>
      <c r="D21" s="9"/>
      <c r="E21" s="9">
        <v>1135.35076</v>
      </c>
      <c r="F21" s="10"/>
      <c r="G21" s="10">
        <f t="shared" si="1"/>
        <v>0.5014862094941507</v>
      </c>
    </row>
    <row r="22" spans="1:7" ht="15">
      <c r="A22" s="8" t="s">
        <v>20</v>
      </c>
      <c r="B22" s="9">
        <v>1865.03752</v>
      </c>
      <c r="C22" s="9">
        <v>1190.76503</v>
      </c>
      <c r="D22" s="9">
        <v>781.97997</v>
      </c>
      <c r="E22" s="9">
        <v>1057.3405099999998</v>
      </c>
      <c r="F22" s="10">
        <f aca="true" t="shared" si="2" ref="F22:F28">(E22/D22-1)*100</f>
        <v>35.213247213991906</v>
      </c>
      <c r="G22" s="10">
        <f t="shared" si="1"/>
        <v>0.4670289598471859</v>
      </c>
    </row>
    <row r="23" spans="1:7" s="11" customFormat="1" ht="15">
      <c r="A23" s="8" t="s">
        <v>21</v>
      </c>
      <c r="B23" s="9">
        <v>1897.80682</v>
      </c>
      <c r="C23" s="9">
        <v>1545.7887200000002</v>
      </c>
      <c r="D23" s="9">
        <v>684.66964</v>
      </c>
      <c r="E23" s="9">
        <v>947.5121599999999</v>
      </c>
      <c r="F23" s="10">
        <f t="shared" si="2"/>
        <v>38.38968527945828</v>
      </c>
      <c r="G23" s="10">
        <f t="shared" si="1"/>
        <v>0.4185176055794556</v>
      </c>
    </row>
    <row r="24" spans="1:7" ht="15">
      <c r="A24" s="8" t="s">
        <v>22</v>
      </c>
      <c r="B24" s="9">
        <v>474.65820999999994</v>
      </c>
      <c r="C24" s="9">
        <v>568.18994</v>
      </c>
      <c r="D24" s="9">
        <v>472.68324</v>
      </c>
      <c r="E24" s="9">
        <v>696.4279</v>
      </c>
      <c r="F24" s="10">
        <f t="shared" si="2"/>
        <v>47.33501022799116</v>
      </c>
      <c r="G24" s="10">
        <f t="shared" si="1"/>
        <v>0.3076132945531048</v>
      </c>
    </row>
    <row r="25" spans="1:7" ht="15">
      <c r="A25" s="8" t="s">
        <v>23</v>
      </c>
      <c r="B25" s="9">
        <v>1514.0983299999998</v>
      </c>
      <c r="C25" s="9">
        <v>1517.6478200000001</v>
      </c>
      <c r="D25" s="9">
        <v>742.24205</v>
      </c>
      <c r="E25" s="9">
        <v>524.37761</v>
      </c>
      <c r="F25" s="10">
        <f t="shared" si="2"/>
        <v>-29.35220929614537</v>
      </c>
      <c r="G25" s="10">
        <f t="shared" si="1"/>
        <v>0.23161841190162416</v>
      </c>
    </row>
    <row r="26" spans="1:7" ht="15">
      <c r="A26" s="8" t="s">
        <v>24</v>
      </c>
      <c r="B26" s="9">
        <v>355.66595</v>
      </c>
      <c r="C26" s="9">
        <v>347.20846</v>
      </c>
      <c r="D26" s="9">
        <v>456.75699</v>
      </c>
      <c r="E26" s="9">
        <v>518.91377</v>
      </c>
      <c r="F26" s="10">
        <f t="shared" si="2"/>
        <v>13.608282163344686</v>
      </c>
      <c r="G26" s="10">
        <f t="shared" si="1"/>
        <v>0.22920502521319447</v>
      </c>
    </row>
    <row r="27" spans="1:7" ht="15">
      <c r="A27" s="8" t="s">
        <v>25</v>
      </c>
      <c r="B27" s="9">
        <v>462.17429000000004</v>
      </c>
      <c r="C27" s="9">
        <v>531.2682</v>
      </c>
      <c r="D27" s="9">
        <v>229.84685000000002</v>
      </c>
      <c r="E27" s="9">
        <v>463.35813</v>
      </c>
      <c r="F27" s="10">
        <f t="shared" si="2"/>
        <v>101.59429202532033</v>
      </c>
      <c r="G27" s="10">
        <f t="shared" si="1"/>
        <v>0.2046660119838189</v>
      </c>
    </row>
    <row r="28" spans="1:7" ht="15">
      <c r="A28" s="12" t="s">
        <v>26</v>
      </c>
      <c r="B28" s="9">
        <v>3502.730590000021</v>
      </c>
      <c r="C28" s="9">
        <v>3036.8418699999165</v>
      </c>
      <c r="D28" s="9">
        <v>1072.576170000073</v>
      </c>
      <c r="E28" s="9">
        <v>1020.2322499999427</v>
      </c>
      <c r="F28" s="10">
        <f t="shared" si="2"/>
        <v>-4.880205384399572</v>
      </c>
      <c r="G28" s="10">
        <f t="shared" si="1"/>
        <v>0.45063818326607713</v>
      </c>
    </row>
    <row r="29" spans="1:7" ht="15">
      <c r="A29" s="12"/>
      <c r="B29" s="9"/>
      <c r="C29" s="9"/>
      <c r="D29" s="9"/>
      <c r="E29" s="9"/>
      <c r="F29" s="10"/>
      <c r="G29" s="10"/>
    </row>
    <row r="30" spans="1:7" s="11" customFormat="1" ht="15">
      <c r="A30" s="13" t="s">
        <v>27</v>
      </c>
      <c r="B30" s="14">
        <f>SUM(B8:B28)</f>
        <v>198919.32901000004</v>
      </c>
      <c r="C30" s="14">
        <f>SUM(C8:C28)</f>
        <v>244576.74538999997</v>
      </c>
      <c r="D30" s="14">
        <f>SUM(D8:D28)</f>
        <v>226849.89551000006</v>
      </c>
      <c r="E30" s="14">
        <f>SUM(E8:E28)</f>
        <v>226397.20465</v>
      </c>
      <c r="F30" s="15">
        <f>(E30/D30-1)*100</f>
        <v>-0.19955524289854143</v>
      </c>
      <c r="G30" s="15">
        <f>(E30/$E$30)*100</f>
        <v>100</v>
      </c>
    </row>
    <row r="31" spans="1:5" ht="15">
      <c r="A31" s="2" t="s">
        <v>28</v>
      </c>
      <c r="B31" s="9"/>
      <c r="C31" s="9"/>
      <c r="D31" s="9"/>
      <c r="E31" s="9"/>
    </row>
    <row r="32" spans="1:5" ht="15">
      <c r="A32" s="16" t="s">
        <v>29</v>
      </c>
      <c r="B32" s="9"/>
      <c r="C32" s="9"/>
      <c r="D32" s="9"/>
      <c r="E32" s="9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2017-05-12T13:54:40Z</dcterms:created>
  <dcterms:modified xsi:type="dcterms:W3CDTF">2017-05-12T13:54:40Z</dcterms:modified>
  <cp:category/>
  <cp:version/>
  <cp:contentType/>
  <cp:contentStatus/>
</cp:coreProperties>
</file>