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1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<sst xmlns="http://schemas.openxmlformats.org/spreadsheetml/2006/main" count="31" uniqueCount="31">
  <si>
    <t>Cuadro 19</t>
  </si>
  <si>
    <t>Costa Rica. Principales países destino de las exportaciones del sector pesca, 2013-2016.</t>
  </si>
  <si>
    <t>(miles de US$)</t>
  </si>
  <si>
    <t>País</t>
  </si>
  <si>
    <t>Variación % 2016/15</t>
  </si>
  <si>
    <t>Participación 2016 %</t>
  </si>
  <si>
    <t>Estados Unidos 1/</t>
  </si>
  <si>
    <t>Alemania</t>
  </si>
  <si>
    <t>Hong Kong</t>
  </si>
  <si>
    <t>Bélgica</t>
  </si>
  <si>
    <t>España</t>
  </si>
  <si>
    <t>México</t>
  </si>
  <si>
    <t>Chile</t>
  </si>
  <si>
    <t>Francia</t>
  </si>
  <si>
    <t>Nicaragua</t>
  </si>
  <si>
    <t>Taiwán</t>
  </si>
  <si>
    <t>China</t>
  </si>
  <si>
    <t>Paraguay</t>
  </si>
  <si>
    <t>Panamá</t>
  </si>
  <si>
    <t>Canadá</t>
  </si>
  <si>
    <t>Colombia</t>
  </si>
  <si>
    <t>Guatemala</t>
  </si>
  <si>
    <t>El Salvador</t>
  </si>
  <si>
    <t>República Dominicana</t>
  </si>
  <si>
    <t>Eslovaquia</t>
  </si>
  <si>
    <t>Cuba</t>
  </si>
  <si>
    <t>Corea Del Sur</t>
  </si>
  <si>
    <t>Otros</t>
  </si>
  <si>
    <t>Total</t>
  </si>
  <si>
    <t>1/ Incluye a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</si>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</sst>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165" fontId="0" fillId="0" borderId="0" xfId="0" applyAlignment="1">
      <alignment/>
    </xf>
    <xf numFmtId="0" fontId="19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19" fillId="0" borderId="0" xfId="0" applyFont="1" applyAlignment="1">
      <alignment/>
    </xf>
    <xf numFmtId="166" fontId="19" fillId="0" borderId="0" xfId="60" applyNumberFormat="1" applyFont="1" applyFill="1" applyBorder="1">
      <alignment/>
      <protection/>
    </xf>
    <xf numFmtId="0" fontId="20" fillId="0" borderId="0" xfId="60" applyFont="1">
      <alignment/>
      <protection/>
    </xf>
    <xf numFmtId="0" fontId="19" fillId="0" borderId="0" xfId="60" applyFont="1" applyFill="1" applyAlignment="1">
      <alignment horizontal="left"/>
      <protection/>
    </xf>
    <xf numFmtId="0" fontId="19" fillId="0" borderId="0" xfId="60" applyFont="1" applyAlignment="1">
      <alignment horizontal="left"/>
      <protection/>
    </xf>
    <xf numFmtId="0" fontId="20" fillId="0" borderId="10" xfId="60" applyFont="1" applyBorder="1" applyAlignment="1">
      <alignment horizontal="left"/>
      <protection/>
    </xf>
    <xf numFmtId="3" fontId="20" fillId="0" borderId="10" xfId="60" applyNumberFormat="1" applyFont="1" applyBorder="1">
      <alignment/>
      <protection/>
    </xf>
    <xf numFmtId="166" fontId="20" fillId="0" borderId="10" xfId="60" applyNumberFormat="1" applyFont="1" applyBorder="1">
      <alignment/>
      <protection/>
    </xf>
    <xf numFmtId="0" fontId="19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3">
      <selection activeCell="B12" sqref="B12"/>
    </sheetView>
  </sheetViews>
  <sheetFormatPr defaultColWidth="10.00390625" defaultRowHeight="12.75"/>
  <cols>
    <col min="1" max="1" width="25.25390625" style="1" customWidth="1"/>
    <col min="2" max="5" width="10.25390625" style="1" customWidth="1"/>
    <col min="6" max="6" width="11.75390625" style="1" customWidth="1"/>
    <col min="7" max="7" width="13.625" style="1" customWidth="1"/>
    <col min="8" max="16384" width="10.00390625" style="1" customWidth="1"/>
  </cols>
  <sheetData>
    <row r="1" spans="2:5" ht="15">
      <c r="B1" s="2"/>
      <c r="C1" s="2"/>
      <c r="D1" s="2"/>
      <c r="E1" s="2"/>
    </row>
    <row r="2" spans="1:7" ht="15">
      <c r="A2" s="3" t="s">
        <v>0</v>
      </c>
      <c r="B2" s="3"/>
      <c r="C2" s="3"/>
      <c r="D2" s="3"/>
      <c r="E2" s="3"/>
      <c r="F2" s="3"/>
      <c r="G2" s="3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">
      <c r="A4" s="3" t="s">
        <v>2</v>
      </c>
      <c r="B4" s="3"/>
      <c r="C4" s="3"/>
      <c r="D4" s="3"/>
      <c r="E4" s="3"/>
      <c r="F4" s="3"/>
      <c r="G4" s="3"/>
    </row>
    <row r="5" spans="1:6" ht="15">
      <c r="A5" s="4"/>
      <c r="B5" s="4"/>
      <c r="C5" s="4"/>
      <c r="D5" s="4"/>
      <c r="E5" s="4"/>
      <c r="F5" s="4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5" t="s">
        <v>4</v>
      </c>
      <c r="G6" s="7" t="s">
        <v>5</v>
      </c>
    </row>
    <row r="7" spans="1:7" ht="16.5" customHeight="1">
      <c r="A7" s="5"/>
      <c r="B7" s="6"/>
      <c r="C7" s="6"/>
      <c r="D7" s="6"/>
      <c r="E7" s="6"/>
      <c r="F7" s="5"/>
      <c r="G7" s="7"/>
    </row>
    <row r="8" spans="1:7" s="10" customFormat="1" ht="15">
      <c r="A8" s="8" t="s">
        <v>6</v>
      </c>
      <c r="B8" s="2">
        <v>104100.7880800001</v>
      </c>
      <c r="C8" s="2">
        <v>91930.90394000002</v>
      </c>
      <c r="D8" s="2">
        <v>79139.90336000001</v>
      </c>
      <c r="E8" s="2">
        <v>67670.67384</v>
      </c>
      <c r="F8" s="9">
        <f aca="true" t="shared" si="0" ref="F8:F23">(E8/D8-1)*100</f>
        <v>-14.492347138494166</v>
      </c>
      <c r="G8" s="9">
        <f aca="true" t="shared" si="1" ref="G8:G29">(E8/$E$31)*100</f>
        <v>80.47249243002582</v>
      </c>
    </row>
    <row r="9" spans="1:7" ht="15">
      <c r="A9" s="8" t="s">
        <v>7</v>
      </c>
      <c r="B9" s="2">
        <v>4874.496609999999</v>
      </c>
      <c r="C9" s="2">
        <v>10178.01425</v>
      </c>
      <c r="D9" s="2">
        <v>11614.02268</v>
      </c>
      <c r="E9" s="2">
        <v>7771.787700000001</v>
      </c>
      <c r="F9" s="9">
        <f t="shared" si="0"/>
        <v>-33.082723237802384</v>
      </c>
      <c r="G9" s="9">
        <f t="shared" si="1"/>
        <v>9.242040774335191</v>
      </c>
    </row>
    <row r="10" spans="1:7" ht="15">
      <c r="A10" s="8" t="s">
        <v>8</v>
      </c>
      <c r="B10" s="2">
        <v>3363.7695900000003</v>
      </c>
      <c r="C10" s="2">
        <v>4310.393300000001</v>
      </c>
      <c r="D10" s="2">
        <v>5624.280999999998</v>
      </c>
      <c r="E10" s="2">
        <v>3714.6344800000006</v>
      </c>
      <c r="F10" s="9">
        <f t="shared" si="0"/>
        <v>-33.95361149274011</v>
      </c>
      <c r="G10" s="9">
        <f t="shared" si="1"/>
        <v>4.417362471945985</v>
      </c>
    </row>
    <row r="11" spans="1:7" ht="15">
      <c r="A11" s="8" t="s">
        <v>9</v>
      </c>
      <c r="B11" s="2"/>
      <c r="C11" s="2"/>
      <c r="D11" s="2">
        <v>603.10208</v>
      </c>
      <c r="E11" s="2">
        <v>2014.1761999999999</v>
      </c>
      <c r="F11" s="9">
        <f t="shared" si="0"/>
        <v>233.96936717578555</v>
      </c>
      <c r="G11" s="9">
        <f t="shared" si="1"/>
        <v>2.395214497057802</v>
      </c>
    </row>
    <row r="12" spans="1:7" ht="15">
      <c r="A12" s="8" t="s">
        <v>10</v>
      </c>
      <c r="B12" s="2">
        <v>1447.729</v>
      </c>
      <c r="C12" s="2">
        <v>1855.44802</v>
      </c>
      <c r="D12" s="2">
        <v>462.9</v>
      </c>
      <c r="E12" s="2">
        <v>1239.2088499999998</v>
      </c>
      <c r="F12" s="9">
        <f t="shared" si="0"/>
        <v>167.70551955065883</v>
      </c>
      <c r="G12" s="9">
        <f t="shared" si="1"/>
        <v>1.4736401921551485</v>
      </c>
    </row>
    <row r="13" spans="1:7" ht="15">
      <c r="A13" s="8" t="s">
        <v>11</v>
      </c>
      <c r="B13" s="2">
        <v>2112.76621</v>
      </c>
      <c r="C13" s="2">
        <v>2269.52519</v>
      </c>
      <c r="D13" s="2">
        <v>891.914</v>
      </c>
      <c r="E13" s="2">
        <v>347.0369</v>
      </c>
      <c r="F13" s="9">
        <f t="shared" si="0"/>
        <v>-61.090766598573396</v>
      </c>
      <c r="G13" s="9">
        <f t="shared" si="1"/>
        <v>0.41268872797424516</v>
      </c>
    </row>
    <row r="14" spans="1:7" ht="15">
      <c r="A14" s="8" t="s">
        <v>12</v>
      </c>
      <c r="B14" s="2">
        <v>13.49966</v>
      </c>
      <c r="C14" s="2">
        <v>9</v>
      </c>
      <c r="D14" s="2">
        <v>51.825199999999995</v>
      </c>
      <c r="E14" s="2">
        <v>316.4384</v>
      </c>
      <c r="F14" s="9">
        <f t="shared" si="0"/>
        <v>510.58789932310924</v>
      </c>
      <c r="G14" s="9">
        <f t="shared" si="1"/>
        <v>0.376301657772431</v>
      </c>
    </row>
    <row r="15" spans="1:7" ht="15">
      <c r="A15" s="8" t="s">
        <v>13</v>
      </c>
      <c r="B15" s="2"/>
      <c r="C15" s="2">
        <v>334.4</v>
      </c>
      <c r="D15" s="2">
        <v>454.20583999999997</v>
      </c>
      <c r="E15" s="2">
        <v>281.09496</v>
      </c>
      <c r="F15" s="9">
        <f t="shared" si="0"/>
        <v>-38.11286970682719</v>
      </c>
      <c r="G15" s="9">
        <f t="shared" si="1"/>
        <v>0.3342720081996218</v>
      </c>
    </row>
    <row r="16" spans="1:7" s="10" customFormat="1" ht="15">
      <c r="A16" s="8" t="s">
        <v>14</v>
      </c>
      <c r="B16" s="2">
        <v>103.17880000000001</v>
      </c>
      <c r="C16" s="2">
        <v>256.39029999999997</v>
      </c>
      <c r="D16" s="2">
        <v>336.50939</v>
      </c>
      <c r="E16" s="2">
        <v>251.8405</v>
      </c>
      <c r="F16" s="9">
        <f t="shared" si="0"/>
        <v>-25.16092938743849</v>
      </c>
      <c r="G16" s="9">
        <f t="shared" si="1"/>
        <v>0.29948324111181807</v>
      </c>
    </row>
    <row r="17" spans="1:7" ht="15">
      <c r="A17" s="8" t="s">
        <v>15</v>
      </c>
      <c r="B17" s="2">
        <v>707.11</v>
      </c>
      <c r="C17" s="2">
        <v>245.3774</v>
      </c>
      <c r="D17" s="2">
        <v>413.3865</v>
      </c>
      <c r="E17" s="2">
        <v>169.165</v>
      </c>
      <c r="F17" s="9">
        <f t="shared" si="0"/>
        <v>-59.07824759637772</v>
      </c>
      <c r="G17" s="9">
        <f t="shared" si="1"/>
        <v>0.2011673360030682</v>
      </c>
    </row>
    <row r="18" spans="1:7" ht="15">
      <c r="A18" s="8" t="s">
        <v>16</v>
      </c>
      <c r="B18" s="2">
        <v>186.9501</v>
      </c>
      <c r="C18" s="2">
        <v>112.5</v>
      </c>
      <c r="D18" s="2">
        <v>70.806</v>
      </c>
      <c r="E18" s="2">
        <v>108.7</v>
      </c>
      <c r="F18" s="9">
        <f t="shared" si="0"/>
        <v>53.51806344095134</v>
      </c>
      <c r="G18" s="9">
        <f t="shared" si="1"/>
        <v>0.1292636740669377</v>
      </c>
    </row>
    <row r="19" spans="1:7" ht="15">
      <c r="A19" s="8" t="s">
        <v>17</v>
      </c>
      <c r="B19" s="2">
        <v>103.18078999999999</v>
      </c>
      <c r="C19" s="2">
        <v>300.59999</v>
      </c>
      <c r="D19" s="2">
        <v>103.1808</v>
      </c>
      <c r="E19" s="2">
        <v>90.693</v>
      </c>
      <c r="F19" s="9">
        <f t="shared" si="0"/>
        <v>-12.102833085225162</v>
      </c>
      <c r="G19" s="9">
        <f t="shared" si="1"/>
        <v>0.1078501416021415</v>
      </c>
    </row>
    <row r="20" spans="1:7" ht="15">
      <c r="A20" s="8" t="s">
        <v>18</v>
      </c>
      <c r="B20" s="2">
        <v>81.34278</v>
      </c>
      <c r="C20" s="2">
        <v>33.20508000000001</v>
      </c>
      <c r="D20" s="2">
        <v>91.1164</v>
      </c>
      <c r="E20" s="2">
        <v>60.75094</v>
      </c>
      <c r="F20" s="9">
        <f t="shared" si="0"/>
        <v>-33.326009368236676</v>
      </c>
      <c r="G20" s="9">
        <f t="shared" si="1"/>
        <v>0.07224369556044238</v>
      </c>
    </row>
    <row r="21" spans="1:7" ht="15">
      <c r="A21" s="8" t="s">
        <v>19</v>
      </c>
      <c r="B21" s="2">
        <v>568.2605200000004</v>
      </c>
      <c r="C21" s="2">
        <v>118.12448999999998</v>
      </c>
      <c r="D21" s="2">
        <v>9.46534</v>
      </c>
      <c r="E21" s="2">
        <v>22.31598</v>
      </c>
      <c r="F21" s="9">
        <f t="shared" si="0"/>
        <v>135.76522343624214</v>
      </c>
      <c r="G21" s="9">
        <f t="shared" si="1"/>
        <v>0.02653767769277185</v>
      </c>
    </row>
    <row r="22" spans="1:7" ht="15">
      <c r="A22" s="8" t="s">
        <v>20</v>
      </c>
      <c r="B22" s="2">
        <v>115.18854999999999</v>
      </c>
      <c r="C22" s="2">
        <v>108.08572</v>
      </c>
      <c r="D22" s="2">
        <v>6.436</v>
      </c>
      <c r="E22" s="2">
        <v>22.2</v>
      </c>
      <c r="F22" s="9">
        <f t="shared" si="0"/>
        <v>244.9347420758235</v>
      </c>
      <c r="G22" s="9">
        <f t="shared" si="1"/>
        <v>0.02639975680115931</v>
      </c>
    </row>
    <row r="23" spans="1:7" ht="15">
      <c r="A23" s="8" t="s">
        <v>21</v>
      </c>
      <c r="B23" s="2">
        <v>69.0216</v>
      </c>
      <c r="C23" s="2">
        <v>4.945</v>
      </c>
      <c r="D23" s="2">
        <v>4.306</v>
      </c>
      <c r="E23" s="2">
        <v>7.3</v>
      </c>
      <c r="F23" s="9">
        <f t="shared" si="0"/>
        <v>69.5308871342313</v>
      </c>
      <c r="G23" s="9">
        <f t="shared" si="1"/>
        <v>0.008681001110291124</v>
      </c>
    </row>
    <row r="24" spans="1:7" s="10" customFormat="1" ht="15">
      <c r="A24" s="8" t="s">
        <v>22</v>
      </c>
      <c r="B24" s="2">
        <v>5.471</v>
      </c>
      <c r="C24" s="2">
        <v>2.675</v>
      </c>
      <c r="D24" s="2"/>
      <c r="E24" s="2">
        <v>1.912</v>
      </c>
      <c r="F24" s="9"/>
      <c r="G24" s="9">
        <f t="shared" si="1"/>
        <v>0.0022737087839557026</v>
      </c>
    </row>
    <row r="25" spans="1:7" ht="15">
      <c r="A25" s="8" t="s">
        <v>23</v>
      </c>
      <c r="B25" s="2">
        <v>160.91508</v>
      </c>
      <c r="C25" s="2">
        <v>194.57099000000002</v>
      </c>
      <c r="D25" s="2">
        <v>10</v>
      </c>
      <c r="E25" s="2">
        <v>1.755</v>
      </c>
      <c r="F25" s="9">
        <f>(E25/D25-1)*100</f>
        <v>-82.45</v>
      </c>
      <c r="G25" s="9">
        <f t="shared" si="1"/>
        <v>0.002087007801172729</v>
      </c>
    </row>
    <row r="26" spans="1:7" ht="15">
      <c r="A26" s="8" t="s">
        <v>24</v>
      </c>
      <c r="B26" s="2">
        <v>27.69</v>
      </c>
      <c r="C26" s="2"/>
      <c r="D26" s="2"/>
      <c r="E26" s="2"/>
      <c r="F26" s="9"/>
      <c r="G26" s="9">
        <f t="shared" si="1"/>
        <v>0</v>
      </c>
    </row>
    <row r="27" spans="1:7" ht="15">
      <c r="A27" s="8" t="s">
        <v>25</v>
      </c>
      <c r="B27" s="2"/>
      <c r="C27" s="2"/>
      <c r="D27" s="2">
        <v>66</v>
      </c>
      <c r="E27" s="2"/>
      <c r="F27" s="9">
        <f>(E27/D27-1)*100</f>
        <v>-100</v>
      </c>
      <c r="G27" s="9">
        <f t="shared" si="1"/>
        <v>0</v>
      </c>
    </row>
    <row r="28" spans="1:7" ht="15">
      <c r="A28" s="8" t="s">
        <v>26</v>
      </c>
      <c r="B28" s="2"/>
      <c r="C28" s="2">
        <v>169.748</v>
      </c>
      <c r="D28" s="2"/>
      <c r="E28" s="2"/>
      <c r="F28" s="9"/>
      <c r="G28" s="9">
        <f t="shared" si="1"/>
        <v>0</v>
      </c>
    </row>
    <row r="29" spans="1:7" ht="15">
      <c r="A29" s="11" t="s">
        <v>27</v>
      </c>
      <c r="B29" s="2">
        <v>3944.1542299999855</v>
      </c>
      <c r="C29" s="2">
        <v>1337.353689999989</v>
      </c>
      <c r="D29" s="2">
        <v>279.7390300000261</v>
      </c>
      <c r="E29" s="2"/>
      <c r="F29" s="9">
        <f>(E29/D29-1)*100</f>
        <v>-100</v>
      </c>
      <c r="G29" s="9">
        <f t="shared" si="1"/>
        <v>0</v>
      </c>
    </row>
    <row r="30" spans="1:7" ht="15">
      <c r="A30" s="12"/>
      <c r="B30" s="2"/>
      <c r="C30" s="2"/>
      <c r="D30" s="2"/>
      <c r="E30" s="2"/>
      <c r="F30" s="9"/>
      <c r="G30" s="9"/>
    </row>
    <row r="31" spans="1:7" s="10" customFormat="1" ht="15">
      <c r="A31" s="13" t="s">
        <v>28</v>
      </c>
      <c r="B31" s="14">
        <f>SUM(B8:B29)</f>
        <v>121985.5126000001</v>
      </c>
      <c r="C31" s="14">
        <f>SUM(C8:C29)</f>
        <v>113771.26036000001</v>
      </c>
      <c r="D31" s="14">
        <f>SUM(D8:D29)</f>
        <v>100233.09962000002</v>
      </c>
      <c r="E31" s="14">
        <f>SUM(E8:E29)</f>
        <v>84091.68375</v>
      </c>
      <c r="F31" s="15">
        <f>(E31/D31-1)*100</f>
        <v>-16.10387779206146</v>
      </c>
      <c r="G31" s="15">
        <f>(E31/$E$31)*100</f>
        <v>100</v>
      </c>
    </row>
    <row r="32" spans="1:5" ht="15">
      <c r="A32" s="1" t="s">
        <v>29</v>
      </c>
      <c r="B32" s="2"/>
      <c r="C32" s="2"/>
      <c r="D32" s="2"/>
      <c r="E32" s="2"/>
    </row>
    <row r="33" spans="1:5" ht="15">
      <c r="A33" s="16" t="s">
        <v>30</v>
      </c>
      <c r="B33" s="2"/>
      <c r="C33" s="2"/>
      <c r="D33" s="2"/>
      <c r="E33" s="2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 horizontalCentered="1" verticalCentered="1"/>
  <pageMargins left="0.4724409448818898" right="0.4724409448818898" top="0.984251968503937" bottom="0.984251968503937" header="0" footer="0"/>
  <pageSetup horizontalDpi="360" verticalDpi="36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2017-05-12T13:54:41Z</dcterms:created>
  <dcterms:modified xsi:type="dcterms:W3CDTF">2017-05-12T13:54:41Z</dcterms:modified>
  <cp:category/>
  <cp:version/>
  <cp:contentType/>
  <cp:contentStatus/>
</cp:coreProperties>
</file>