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23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<sst xmlns="http://schemas.openxmlformats.org/spreadsheetml/2006/main" count="23" uniqueCount="23">
  <si>
    <t>Cuadro 23</t>
  </si>
  <si>
    <t>Costa Rica. Valor de los principales productos exportados por la industria agromanufacturera, según partida arancelaria, 2013-2016.</t>
  </si>
  <si>
    <t>(miles de US$)</t>
  </si>
  <si>
    <t>Partida</t>
  </si>
  <si>
    <t>Producto</t>
  </si>
  <si>
    <t>Variación % 2016/15</t>
  </si>
  <si>
    <t>Participación 2016 %</t>
  </si>
  <si>
    <t>4403</t>
  </si>
  <si>
    <t>Madera en bruto</t>
  </si>
  <si>
    <t>4101</t>
  </si>
  <si>
    <t>Cueros y pieles en bruto de bovino</t>
  </si>
  <si>
    <t>5202</t>
  </si>
  <si>
    <t>Desperdicios de algodón</t>
  </si>
  <si>
    <t>5201</t>
  </si>
  <si>
    <t>Algodón sin cardar ni peinar</t>
  </si>
  <si>
    <t>4402</t>
  </si>
  <si>
    <t>Carbón vegetal</t>
  </si>
  <si>
    <t>4401</t>
  </si>
  <si>
    <t>Leña; madera en plaquitas o partículas</t>
  </si>
  <si>
    <t>Otros</t>
  </si>
  <si>
    <t>Total</t>
  </si>
  <si>
    <t>Nota: Productos incluidos en los capítulos 41, 44, 50 y 52 del Sistema Arancelario Centroamericano - SAC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</si>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</sst>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_-* #,##0.00\ [$€]_-;\-* #,##0.00\ [$€]_-;_-* &quot;-&quot;??\ [$€]_-;_-@_-"/>
    <numFmt numFmtId="168" formatCode="_-* #,##0.00\ _$_-;\-* #,##0.00\ _$_-;_-* &quot;-&quot;??\ _$_-;_-@_-"/>
    <numFmt numFmtId="169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7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49" fontId="19" fillId="0" borderId="0" xfId="60" applyNumberFormat="1" applyFont="1" applyAlignment="1">
      <alignment horizontal="center"/>
      <protection/>
    </xf>
    <xf numFmtId="0" fontId="20" fillId="0" borderId="0" xfId="60" applyFont="1">
      <alignment/>
      <protection/>
    </xf>
    <xf numFmtId="49" fontId="19" fillId="0" borderId="0" xfId="60" applyNumberFormat="1" applyFont="1" applyAlignment="1">
      <alignment horizontal="center"/>
      <protection/>
    </xf>
    <xf numFmtId="164" fontId="27" fillId="33" borderId="0" xfId="60" applyNumberFormat="1" applyFont="1" applyFill="1" applyBorder="1" applyAlignment="1">
      <alignment horizontal="center" vertical="center" wrapText="1"/>
      <protection/>
    </xf>
    <xf numFmtId="164" fontId="27" fillId="33" borderId="0" xfId="60" applyNumberFormat="1" applyFont="1" applyFill="1" applyBorder="1" applyAlignment="1">
      <alignment horizontal="left" vertical="center" wrapText="1"/>
      <protection/>
    </xf>
    <xf numFmtId="164" fontId="27" fillId="33" borderId="0" xfId="60" applyNumberFormat="1" applyFont="1" applyFill="1" applyBorder="1" applyAlignment="1">
      <alignment horizontal="right" vertical="center" wrapText="1"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165" fontId="20" fillId="0" borderId="0" xfId="60" applyNumberFormat="1" applyFont="1" applyAlignment="1">
      <alignment horizontal="left"/>
      <protection/>
    </xf>
    <xf numFmtId="0" fontId="20" fillId="0" borderId="0" xfId="60" applyFont="1" applyFill="1" applyBorder="1" applyAlignment="1">
      <alignment horizontal="left"/>
      <protection/>
    </xf>
    <xf numFmtId="3" fontId="20" fillId="0" borderId="0" xfId="60" applyNumberFormat="1" applyFont="1" applyFill="1" applyBorder="1">
      <alignment/>
      <protection/>
    </xf>
    <xf numFmtId="166" fontId="20" fillId="0" borderId="0" xfId="60" applyNumberFormat="1" applyFont="1" applyFill="1" applyBorder="1">
      <alignment/>
      <protection/>
    </xf>
    <xf numFmtId="0" fontId="19" fillId="0" borderId="10" xfId="60" applyFont="1" applyFill="1" applyBorder="1">
      <alignment/>
      <protection/>
    </xf>
    <xf numFmtId="3" fontId="19" fillId="0" borderId="10" xfId="60" applyNumberFormat="1" applyFont="1" applyFill="1" applyBorder="1">
      <alignment/>
      <protection/>
    </xf>
    <xf numFmtId="166" fontId="19" fillId="0" borderId="10" xfId="60" applyNumberFormat="1" applyFont="1" applyFill="1" applyBorder="1">
      <alignment/>
      <protection/>
    </xf>
    <xf numFmtId="0" fontId="20" fillId="0" borderId="0" xfId="60" applyFont="1" applyBorder="1">
      <alignment/>
      <protection/>
    </xf>
    <xf numFmtId="3" fontId="20" fillId="0" borderId="0" xfId="60" applyNumberFormat="1" applyFont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rmal_cuadros impo 1 semestre 05-0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showGridLines="0" tabSelected="1" zoomScalePageLayoutView="0" workbookViewId="0" topLeftCell="A1">
      <selection activeCell="B9" sqref="B9"/>
    </sheetView>
  </sheetViews>
  <sheetFormatPr defaultColWidth="11.421875" defaultRowHeight="15"/>
  <cols>
    <col min="1" max="1" width="10.140625" style="2" customWidth="1"/>
    <col min="2" max="2" width="39.7109375" style="2" customWidth="1"/>
    <col min="3" max="6" width="11.7109375" style="2" customWidth="1"/>
    <col min="7" max="7" width="12.57421875" style="2" customWidth="1"/>
    <col min="8" max="8" width="14.7109375" style="2" customWidth="1"/>
    <col min="9" max="16384" width="11.421875" style="2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">
      <c r="A3" s="1" t="s">
        <v>1</v>
      </c>
      <c r="B3" s="1"/>
      <c r="C3" s="1"/>
      <c r="D3" s="1"/>
      <c r="E3" s="1"/>
      <c r="F3" s="1"/>
      <c r="G3" s="1"/>
      <c r="H3" s="1"/>
    </row>
    <row r="4" spans="1:8" ht="14.25" customHeight="1">
      <c r="A4" s="1" t="s">
        <v>2</v>
      </c>
      <c r="B4" s="1"/>
      <c r="C4" s="1"/>
      <c r="D4" s="1"/>
      <c r="E4" s="1"/>
      <c r="F4" s="1"/>
      <c r="G4" s="1"/>
      <c r="H4" s="1"/>
    </row>
    <row r="5" spans="1:8" ht="15">
      <c r="A5" s="3"/>
      <c r="B5" s="3"/>
      <c r="C5" s="3"/>
      <c r="D5" s="3"/>
      <c r="E5" s="3"/>
      <c r="F5" s="3"/>
      <c r="G5" s="3"/>
      <c r="H5" s="3"/>
    </row>
    <row r="6" spans="1:8" ht="12.75" customHeight="1">
      <c r="A6" s="4" t="s">
        <v>3</v>
      </c>
      <c r="B6" s="5" t="s">
        <v>4</v>
      </c>
      <c r="C6" s="6">
        <v>2013</v>
      </c>
      <c r="D6" s="6">
        <v>2014</v>
      </c>
      <c r="E6" s="6">
        <v>2015</v>
      </c>
      <c r="F6" s="6">
        <v>2016</v>
      </c>
      <c r="G6" s="4" t="s">
        <v>5</v>
      </c>
      <c r="H6" s="7" t="s">
        <v>6</v>
      </c>
    </row>
    <row r="7" spans="1:8" ht="25.5" customHeight="1">
      <c r="A7" s="4"/>
      <c r="B7" s="5"/>
      <c r="C7" s="6"/>
      <c r="D7" s="6"/>
      <c r="E7" s="6"/>
      <c r="F7" s="6"/>
      <c r="G7" s="4"/>
      <c r="H7" s="7"/>
    </row>
    <row r="8" spans="1:8" ht="15">
      <c r="A8" s="8" t="s">
        <v>7</v>
      </c>
      <c r="B8" s="9" t="s">
        <v>8</v>
      </c>
      <c r="C8" s="10">
        <v>37450.43797999999</v>
      </c>
      <c r="D8" s="10">
        <v>40042.7218</v>
      </c>
      <c r="E8" s="10">
        <v>21232.622789999998</v>
      </c>
      <c r="F8" s="10">
        <v>21650.006190000007</v>
      </c>
      <c r="G8" s="11">
        <f>(F8/E8-1)*100</f>
        <v>1.9657646826212405</v>
      </c>
      <c r="H8" s="11">
        <f aca="true" t="shared" si="0" ref="H8:H15">(F8/$F$15)*100</f>
        <v>70.56612756442206</v>
      </c>
    </row>
    <row r="9" spans="1:8" ht="15">
      <c r="A9" s="8" t="s">
        <v>9</v>
      </c>
      <c r="B9" s="2" t="s">
        <v>10</v>
      </c>
      <c r="C9" s="10">
        <v>13857.679159999998</v>
      </c>
      <c r="D9" s="10">
        <v>16904.884409999995</v>
      </c>
      <c r="E9" s="10">
        <v>14526.59406</v>
      </c>
      <c r="F9" s="10">
        <v>7046.11703</v>
      </c>
      <c r="G9" s="11">
        <f>(F9/E9-1)*100</f>
        <v>-51.49505107049159</v>
      </c>
      <c r="H9" s="11">
        <f t="shared" si="0"/>
        <v>22.966145543297255</v>
      </c>
    </row>
    <row r="10" spans="1:8" ht="15">
      <c r="A10" s="8" t="s">
        <v>11</v>
      </c>
      <c r="B10" s="2" t="s">
        <v>12</v>
      </c>
      <c r="C10" s="10"/>
      <c r="D10" s="10"/>
      <c r="E10" s="10">
        <v>1324.8262100000002</v>
      </c>
      <c r="F10" s="10">
        <v>1632.7426900000003</v>
      </c>
      <c r="G10" s="11">
        <f>(F10/E10-1)*100</f>
        <v>23.24202809967053</v>
      </c>
      <c r="H10" s="11">
        <f t="shared" si="0"/>
        <v>5.321768868391145</v>
      </c>
    </row>
    <row r="11" spans="1:8" ht="15">
      <c r="A11" s="8" t="s">
        <v>13</v>
      </c>
      <c r="B11" s="2" t="s">
        <v>14</v>
      </c>
      <c r="C11" s="10">
        <v>110.99481000000002</v>
      </c>
      <c r="D11" s="10">
        <v>238.18945000000002</v>
      </c>
      <c r="E11" s="10">
        <v>195.26310000000004</v>
      </c>
      <c r="F11" s="10">
        <v>351.58509</v>
      </c>
      <c r="G11" s="11">
        <f>(F11/E11-1)*100</f>
        <v>80.05710756410194</v>
      </c>
      <c r="H11" s="11">
        <f t="shared" si="0"/>
        <v>1.1459580238895442</v>
      </c>
    </row>
    <row r="12" spans="1:8" ht="15">
      <c r="A12" s="8" t="s">
        <v>15</v>
      </c>
      <c r="B12" s="2" t="s">
        <v>16</v>
      </c>
      <c r="C12" s="10"/>
      <c r="D12" s="10">
        <v>20.7648</v>
      </c>
      <c r="E12" s="10">
        <v>16.782799999999998</v>
      </c>
      <c r="F12" s="10"/>
      <c r="G12" s="11"/>
      <c r="H12" s="11">
        <f t="shared" si="0"/>
        <v>0</v>
      </c>
    </row>
    <row r="13" spans="1:8" ht="15">
      <c r="A13" s="8" t="s">
        <v>17</v>
      </c>
      <c r="B13" s="2" t="s">
        <v>18</v>
      </c>
      <c r="C13" s="10">
        <v>27</v>
      </c>
      <c r="D13" s="10">
        <v>55.19552</v>
      </c>
      <c r="E13" s="10">
        <v>83.59842</v>
      </c>
      <c r="F13" s="10"/>
      <c r="G13" s="11"/>
      <c r="H13" s="11">
        <f t="shared" si="0"/>
        <v>0</v>
      </c>
    </row>
    <row r="14" spans="1:8" ht="15">
      <c r="A14" s="8"/>
      <c r="B14" s="9" t="s">
        <v>19</v>
      </c>
      <c r="C14" s="10">
        <v>482.95986000000266</v>
      </c>
      <c r="D14" s="10">
        <v>382.23828000000503</v>
      </c>
      <c r="E14" s="10">
        <v>258.9174400000047</v>
      </c>
      <c r="F14" s="10"/>
      <c r="G14" s="11"/>
      <c r="H14" s="11">
        <f t="shared" si="0"/>
        <v>0</v>
      </c>
    </row>
    <row r="15" spans="1:8" ht="15">
      <c r="A15" s="12"/>
      <c r="B15" s="12" t="s">
        <v>20</v>
      </c>
      <c r="C15" s="13">
        <f>SUM(C8:C14)</f>
        <v>51929.07180999999</v>
      </c>
      <c r="D15" s="13">
        <f>SUM(D8:D14)</f>
        <v>57643.99426</v>
      </c>
      <c r="E15" s="13">
        <f>SUM(E8:E14)</f>
        <v>37638.60482</v>
      </c>
      <c r="F15" s="13">
        <f>SUM(F8:F14)</f>
        <v>30680.45100000001</v>
      </c>
      <c r="G15" s="14">
        <f>(F15/E15-1)*100</f>
        <v>-18.48674745856319</v>
      </c>
      <c r="H15" s="14">
        <f t="shared" si="0"/>
        <v>100</v>
      </c>
    </row>
    <row r="16" ht="15">
      <c r="A16" s="15" t="s">
        <v>21</v>
      </c>
    </row>
    <row r="17" spans="1:8" ht="15">
      <c r="A17" s="15" t="s">
        <v>22</v>
      </c>
      <c r="C17" s="16"/>
      <c r="D17" s="16"/>
      <c r="E17" s="16"/>
      <c r="F17" s="16"/>
      <c r="G17" s="15"/>
      <c r="H17" s="15"/>
    </row>
  </sheetData>
  <sheetProtection/>
  <mergeCells count="11">
    <mergeCell ref="H6:H7"/>
    <mergeCell ref="A2:H2"/>
    <mergeCell ref="A3:H3"/>
    <mergeCell ref="A4:H4"/>
    <mergeCell ref="A6:A7"/>
    <mergeCell ref="B6:B7"/>
    <mergeCell ref="C6:C7"/>
    <mergeCell ref="D6:D7"/>
    <mergeCell ref="E6:E7"/>
    <mergeCell ref="F6:F7"/>
    <mergeCell ref="G6:G7"/>
  </mergeCells>
  <printOptions horizontalCentered="1" verticalCentered="1"/>
  <pageMargins left="0.75" right="0.75" top="1" bottom="1" header="0" footer="0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2017-05-12T13:54:43Z</dcterms:created>
  <dcterms:modified xsi:type="dcterms:W3CDTF">2017-05-12T13:54:43Z</dcterms:modified>
  <cp:category/>
  <cp:version/>
  <cp:contentType/>
  <cp:contentStatus/>
</cp:coreProperties>
</file>