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5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<sst xmlns="http://schemas.openxmlformats.org/spreadsheetml/2006/main" count="27" uniqueCount="27">
  <si>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25</t>
  </si>
  <si>
    <t>Costa Rica. Valor de los principales productos exportados por la industria química, maquinaria y equipos, según partida arancelaria, 2013-2016.</t>
  </si>
  <si>
    <t>(miles de US$)</t>
  </si>
  <si>
    <t>Partida</t>
  </si>
  <si>
    <t>Descripción</t>
  </si>
  <si>
    <t>Variación % 2016/15</t>
  </si>
  <si>
    <t>Participación 2016 %</t>
  </si>
  <si>
    <t>3808</t>
  </si>
  <si>
    <t>Insecticidas, fungicidas, herbicidas</t>
  </si>
  <si>
    <t>3105</t>
  </si>
  <si>
    <t>Abonos minerales o químicos con 2 o 3 elementos</t>
  </si>
  <si>
    <t>3102</t>
  </si>
  <si>
    <t>Abonos minerales o químicos nitrogenados</t>
  </si>
  <si>
    <t>8438</t>
  </si>
  <si>
    <t>Máquinas y aparatos para la industria alimentaria</t>
  </si>
  <si>
    <t>8437</t>
  </si>
  <si>
    <t>Máquinas y aparatos para la molienda</t>
  </si>
  <si>
    <t>3104</t>
  </si>
  <si>
    <t>Abonos minerales o químicos potásicos</t>
  </si>
  <si>
    <t>8433</t>
  </si>
  <si>
    <t>Máquinas y artefactos para cosechar y trillar</t>
  </si>
  <si>
    <t>8436</t>
  </si>
  <si>
    <t>Las demás máquinas y aparatos para la agricultura</t>
  </si>
  <si>
    <t>Otros</t>
  </si>
  <si>
    <t>Total</t>
  </si>
  <si>
    <t>Nota: Productos incluidos en los capítulos 31, 38, 82 y 84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</si>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</sst>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9" fontId="19" fillId="0" borderId="0" xfId="60" applyNumberFormat="1" applyFont="1" applyAlignment="1">
      <alignment horizontal="center"/>
      <protection/>
    </xf>
    <xf numFmtId="0" fontId="20" fillId="0" borderId="0" xfId="60" applyFont="1">
      <alignment/>
      <protection/>
    </xf>
    <xf numFmtId="49" fontId="19" fillId="0" borderId="0" xfId="60" applyNumberFormat="1" applyFont="1" applyAlignment="1">
      <alignment horizontal="center"/>
      <protection/>
    </xf>
    <xf numFmtId="49" fontId="27" fillId="33" borderId="0" xfId="60" applyNumberFormat="1" applyFont="1" applyFill="1" applyBorder="1" applyAlignment="1">
      <alignment horizontal="center" vertic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60" applyNumberFormat="1" applyFont="1" applyAlignment="1">
      <alignment horizontal="left"/>
      <protection/>
    </xf>
    <xf numFmtId="0" fontId="20" fillId="0" borderId="0" xfId="60" applyFont="1" applyFill="1" applyBorder="1" applyAlignment="1">
      <alignment horizontal="left"/>
      <protection/>
    </xf>
    <xf numFmtId="3" fontId="20" fillId="0" borderId="0" xfId="60" applyNumberFormat="1" applyFont="1" applyFill="1" applyBorder="1">
      <alignment/>
      <protection/>
    </xf>
    <xf numFmtId="166" fontId="20" fillId="0" borderId="0" xfId="60" applyNumberFormat="1" applyFont="1" applyFill="1" applyBorder="1">
      <alignment/>
      <protection/>
    </xf>
    <xf numFmtId="0" fontId="20" fillId="0" borderId="0" xfId="60" applyFont="1" applyAlignment="1">
      <alignment horizontal="left"/>
      <protection/>
    </xf>
    <xf numFmtId="0" fontId="19" fillId="0" borderId="10" xfId="60" applyFont="1" applyFill="1" applyBorder="1">
      <alignment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0" fontId="20" fillId="0" borderId="0" xfId="60" applyFont="1" applyBorder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PageLayoutView="0" workbookViewId="0" topLeftCell="A1">
      <selection activeCell="B11" sqref="B11"/>
    </sheetView>
  </sheetViews>
  <sheetFormatPr defaultColWidth="11.421875" defaultRowHeight="15"/>
  <cols>
    <col min="1" max="1" width="9.28125" style="2" customWidth="1"/>
    <col min="2" max="2" width="50.00390625" style="2" customWidth="1"/>
    <col min="3" max="6" width="13.00390625" style="2" customWidth="1"/>
    <col min="7" max="7" width="12.00390625" style="2" customWidth="1"/>
    <col min="8" max="8" width="16.71093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3</v>
      </c>
      <c r="B5" s="5" t="s">
        <v>4</v>
      </c>
      <c r="C5" s="6">
        <v>2013</v>
      </c>
      <c r="D5" s="6">
        <v>2014</v>
      </c>
      <c r="E5" s="6">
        <v>2015</v>
      </c>
      <c r="F5" s="6">
        <v>2016</v>
      </c>
      <c r="G5" s="7" t="s">
        <v>5</v>
      </c>
      <c r="H5" s="8" t="s">
        <v>6</v>
      </c>
    </row>
    <row r="6" spans="1:8" ht="15">
      <c r="A6" s="4"/>
      <c r="B6" s="5"/>
      <c r="C6" s="6"/>
      <c r="D6" s="6"/>
      <c r="E6" s="6"/>
      <c r="F6" s="6"/>
      <c r="G6" s="7"/>
      <c r="H6" s="8"/>
    </row>
    <row r="7" spans="1:8" ht="15" customHeight="1">
      <c r="A7" s="9" t="s">
        <v>7</v>
      </c>
      <c r="B7" s="10" t="s">
        <v>8</v>
      </c>
      <c r="C7" s="11">
        <v>53778.11580000002</v>
      </c>
      <c r="D7" s="11">
        <v>51091.07968000004</v>
      </c>
      <c r="E7" s="11">
        <v>52246.13150000001</v>
      </c>
      <c r="F7" s="11">
        <v>43837.97350999999</v>
      </c>
      <c r="G7" s="12">
        <f aca="true" t="shared" si="0" ref="G7:G16">(F7/E7-1)*100</f>
        <v>-16.093359926562258</v>
      </c>
      <c r="H7" s="12">
        <f aca="true" t="shared" si="1" ref="H7:H16">(F7/$F$16)*100</f>
        <v>56.9444989222574</v>
      </c>
    </row>
    <row r="8" spans="1:8" ht="15" customHeight="1">
      <c r="A8" s="9" t="s">
        <v>9</v>
      </c>
      <c r="B8" s="10" t="s">
        <v>10</v>
      </c>
      <c r="C8" s="11">
        <v>30206.85659</v>
      </c>
      <c r="D8" s="11">
        <v>33981.39116</v>
      </c>
      <c r="E8" s="11">
        <v>26511.586929999998</v>
      </c>
      <c r="F8" s="11">
        <v>22333.65367000002</v>
      </c>
      <c r="G8" s="12">
        <f t="shared" si="0"/>
        <v>-15.758895425729147</v>
      </c>
      <c r="H8" s="12">
        <f t="shared" si="1"/>
        <v>29.010892053467703</v>
      </c>
    </row>
    <row r="9" spans="1:8" ht="15" customHeight="1">
      <c r="A9" s="9" t="s">
        <v>11</v>
      </c>
      <c r="B9" s="10" t="s">
        <v>12</v>
      </c>
      <c r="C9" s="11">
        <v>4937.800500000001</v>
      </c>
      <c r="D9" s="11">
        <v>4993.808730000001</v>
      </c>
      <c r="E9" s="11">
        <v>2985.16081</v>
      </c>
      <c r="F9" s="11">
        <v>3353.30496</v>
      </c>
      <c r="G9" s="12">
        <f t="shared" si="0"/>
        <v>12.332472969856534</v>
      </c>
      <c r="H9" s="12">
        <f t="shared" si="1"/>
        <v>4.355864457036588</v>
      </c>
    </row>
    <row r="10" spans="1:8" ht="15" customHeight="1">
      <c r="A10" s="9" t="s">
        <v>13</v>
      </c>
      <c r="B10" s="10" t="s">
        <v>14</v>
      </c>
      <c r="C10" s="11">
        <v>1524.32761</v>
      </c>
      <c r="D10" s="11">
        <v>2138.7271</v>
      </c>
      <c r="E10" s="11">
        <v>2059.2754900000004</v>
      </c>
      <c r="F10" s="11">
        <v>2546.6116399999996</v>
      </c>
      <c r="G10" s="12">
        <f t="shared" si="0"/>
        <v>23.66541787956691</v>
      </c>
      <c r="H10" s="12">
        <f t="shared" si="1"/>
        <v>3.307988763584345</v>
      </c>
    </row>
    <row r="11" spans="1:8" ht="15" customHeight="1">
      <c r="A11" s="9" t="s">
        <v>15</v>
      </c>
      <c r="B11" s="10" t="s">
        <v>16</v>
      </c>
      <c r="C11" s="11">
        <v>837.7464299999999</v>
      </c>
      <c r="D11" s="11">
        <v>3172.31823</v>
      </c>
      <c r="E11" s="11">
        <v>2362.81323</v>
      </c>
      <c r="F11" s="11">
        <v>1324.13492</v>
      </c>
      <c r="G11" s="12">
        <f t="shared" si="0"/>
        <v>-43.95939115340065</v>
      </c>
      <c r="H11" s="12">
        <f t="shared" si="1"/>
        <v>1.7200201899766925</v>
      </c>
    </row>
    <row r="12" spans="1:8" ht="15" customHeight="1">
      <c r="A12" s="9" t="s">
        <v>17</v>
      </c>
      <c r="B12" s="10" t="s">
        <v>18</v>
      </c>
      <c r="C12" s="11">
        <v>3090.327030000001</v>
      </c>
      <c r="D12" s="11">
        <v>920.1342</v>
      </c>
      <c r="E12" s="11">
        <v>698.71748</v>
      </c>
      <c r="F12" s="11">
        <v>988.8972600000001</v>
      </c>
      <c r="G12" s="12">
        <f t="shared" si="0"/>
        <v>41.53034499723694</v>
      </c>
      <c r="H12" s="12">
        <f t="shared" si="1"/>
        <v>1.2845543360586176</v>
      </c>
    </row>
    <row r="13" spans="1:8" ht="15" customHeight="1">
      <c r="A13" s="9" t="s">
        <v>19</v>
      </c>
      <c r="B13" s="10" t="s">
        <v>20</v>
      </c>
      <c r="C13" s="11">
        <v>1076.3268899999998</v>
      </c>
      <c r="D13" s="11">
        <v>553.88283</v>
      </c>
      <c r="E13" s="11">
        <v>730.3295400000001</v>
      </c>
      <c r="F13" s="11">
        <v>896.9767200000001</v>
      </c>
      <c r="G13" s="12">
        <f t="shared" si="0"/>
        <v>22.81808017788791</v>
      </c>
      <c r="H13" s="12">
        <f t="shared" si="1"/>
        <v>1.1651517115333463</v>
      </c>
    </row>
    <row r="14" spans="1:8" ht="15" customHeight="1">
      <c r="A14" s="9" t="s">
        <v>21</v>
      </c>
      <c r="B14" s="10" t="s">
        <v>22</v>
      </c>
      <c r="C14" s="11">
        <v>75.79075000000002</v>
      </c>
      <c r="D14" s="11">
        <v>259.64486999999997</v>
      </c>
      <c r="E14" s="11">
        <v>287.52623</v>
      </c>
      <c r="F14" s="11">
        <v>659.52012</v>
      </c>
      <c r="G14" s="12">
        <f t="shared" si="0"/>
        <v>129.37737541371445</v>
      </c>
      <c r="H14" s="12">
        <f t="shared" si="1"/>
        <v>0.8567011601022131</v>
      </c>
    </row>
    <row r="15" spans="1:8" ht="15" customHeight="1">
      <c r="A15" s="13"/>
      <c r="B15" s="10" t="s">
        <v>23</v>
      </c>
      <c r="C15" s="11">
        <v>839.7885800000076</v>
      </c>
      <c r="D15" s="11">
        <v>855.5822299999854</v>
      </c>
      <c r="E15" s="11">
        <v>1133.1055499999638</v>
      </c>
      <c r="F15" s="11">
        <v>1042.6119099999923</v>
      </c>
      <c r="G15" s="12">
        <f t="shared" si="0"/>
        <v>-7.986338077681676</v>
      </c>
      <c r="H15" s="12">
        <f t="shared" si="1"/>
        <v>1.354328405983092</v>
      </c>
    </row>
    <row r="16" spans="1:8" ht="15">
      <c r="A16" s="14"/>
      <c r="B16" s="14" t="s">
        <v>24</v>
      </c>
      <c r="C16" s="15">
        <f>SUM(C7:C15)</f>
        <v>96367.08018000002</v>
      </c>
      <c r="D16" s="15">
        <f>SUM(D7:D15)</f>
        <v>97966.56903000004</v>
      </c>
      <c r="E16" s="15">
        <f>SUM(E7:E15)</f>
        <v>89014.64675999999</v>
      </c>
      <c r="F16" s="15">
        <f>SUM(F7:F15)</f>
        <v>76983.68471</v>
      </c>
      <c r="G16" s="16">
        <f t="shared" si="0"/>
        <v>-13.515710602590714</v>
      </c>
      <c r="H16" s="16">
        <f t="shared" si="1"/>
        <v>100</v>
      </c>
    </row>
    <row r="17" ht="15">
      <c r="A17" s="17" t="s">
        <v>25</v>
      </c>
    </row>
    <row r="18" spans="1:8" ht="15">
      <c r="A18" s="17" t="s">
        <v>26</v>
      </c>
      <c r="C18" s="18"/>
      <c r="D18" s="18"/>
      <c r="E18" s="18"/>
      <c r="F18" s="18"/>
      <c r="G18" s="17"/>
      <c r="H18" s="17"/>
    </row>
  </sheetData>
  <sheetProtection/>
  <mergeCells count="11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75" right="0.75" top="1" bottom="1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2017-05-12T13:54:43Z</dcterms:created>
  <dcterms:modified xsi:type="dcterms:W3CDTF">2017-05-12T13:54:43Z</dcterms:modified>
  <cp:category/>
  <cp:version/>
  <cp:contentType/>
  <cp:contentStatus/>
</cp:coreProperties>
</file>