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31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<sst xmlns="http://schemas.openxmlformats.org/spreadsheetml/2006/main" count="33" uniqueCount="33">
  <si>
    <t>Cuadro 31</t>
  </si>
  <si>
    <t xml:space="preserve">Costa Rica.  Valor de los principales productos importados del sector agrícola,  según partida arancelaria, 2013-2016. </t>
  </si>
  <si>
    <t>(miles de US$)</t>
  </si>
  <si>
    <t>Partida</t>
  </si>
  <si>
    <t>Producto</t>
  </si>
  <si>
    <t>Variación % 2016/15</t>
  </si>
  <si>
    <t>Participación 2016 %</t>
  </si>
  <si>
    <t>Maíz amarillo</t>
  </si>
  <si>
    <t>Soya</t>
  </si>
  <si>
    <t>Trigo</t>
  </si>
  <si>
    <t>Arroz</t>
  </si>
  <si>
    <t>071333</t>
  </si>
  <si>
    <t>Frijol</t>
  </si>
  <si>
    <t>0808100000</t>
  </si>
  <si>
    <t>Manzanas</t>
  </si>
  <si>
    <t>080440</t>
  </si>
  <si>
    <t>Aguacates</t>
  </si>
  <si>
    <t>0806100000</t>
  </si>
  <si>
    <t>Uvas frescas</t>
  </si>
  <si>
    <t>Los demás café oro</t>
  </si>
  <si>
    <t>Maíz Blanco</t>
  </si>
  <si>
    <t>0601100010</t>
  </si>
  <si>
    <t>Bulbos, tubérculos y rizomas</t>
  </si>
  <si>
    <t>0805100019</t>
  </si>
  <si>
    <t>Naranjas frescas</t>
  </si>
  <si>
    <t>1108120000</t>
  </si>
  <si>
    <t>Almidón de maíz</t>
  </si>
  <si>
    <t>1107200010</t>
  </si>
  <si>
    <t>Malta entera</t>
  </si>
  <si>
    <t>Otros</t>
  </si>
  <si>
    <t>Total</t>
  </si>
  <si>
    <t>Nota: Capítulos del SAC del 06 al 14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</si>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</sst>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#,##0.0"/>
    <numFmt numFmtId="167" formatCode="_-* #,##0\ _€_-;\-* #,##0\ _€_-;_-* &quot;-&quot;??\ _€_-;_-@_-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17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49" fontId="19" fillId="0" borderId="0" xfId="61" applyNumberFormat="1" applyFont="1">
      <alignment/>
      <protection/>
    </xf>
    <xf numFmtId="0" fontId="19" fillId="0" borderId="0" xfId="61" applyFont="1">
      <alignment/>
      <protection/>
    </xf>
    <xf numFmtId="0" fontId="20" fillId="0" borderId="0" xfId="61" applyFont="1" applyAlignment="1">
      <alignment horizontal="center"/>
      <protection/>
    </xf>
    <xf numFmtId="0" fontId="27" fillId="33" borderId="0" xfId="62" applyFont="1" applyFill="1" applyBorder="1" applyAlignment="1">
      <alignment horizontal="left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164" fontId="27" fillId="33" borderId="0" xfId="63" applyNumberFormat="1" applyFont="1" applyFill="1" applyBorder="1" applyAlignment="1">
      <alignment horizontal="center" vertical="center" wrapText="1"/>
      <protection/>
    </xf>
    <xf numFmtId="0" fontId="19" fillId="0" borderId="0" xfId="61" applyNumberFormat="1" applyFont="1" applyFill="1" applyAlignment="1">
      <alignment horizontal="left" vertical="top" wrapText="1"/>
      <protection/>
    </xf>
    <xf numFmtId="3" fontId="19" fillId="0" borderId="0" xfId="61" applyNumberFormat="1" applyFont="1" applyAlignment="1">
      <alignment horizontal="right" vertical="top"/>
      <protection/>
    </xf>
    <xf numFmtId="166" fontId="19" fillId="0" borderId="0" xfId="62" applyNumberFormat="1" applyFont="1" applyAlignment="1">
      <alignment vertical="top"/>
      <protection/>
    </xf>
    <xf numFmtId="0" fontId="19" fillId="0" borderId="0" xfId="61" applyFont="1" applyAlignment="1">
      <alignment vertical="top"/>
      <protection/>
    </xf>
    <xf numFmtId="166" fontId="19" fillId="0" borderId="0" xfId="62" applyNumberFormat="1" applyFont="1">
      <alignment/>
      <protection/>
    </xf>
    <xf numFmtId="3" fontId="19" fillId="0" borderId="0" xfId="61" applyNumberFormat="1" applyFont="1" applyAlignment="1">
      <alignment horizontal="right"/>
      <protection/>
    </xf>
    <xf numFmtId="0" fontId="19" fillId="0" borderId="0" xfId="61" applyNumberFormat="1" applyFont="1" applyFill="1" applyAlignment="1">
      <alignment horizontal="left"/>
      <protection/>
    </xf>
    <xf numFmtId="0" fontId="19" fillId="0" borderId="0" xfId="61" applyNumberFormat="1" applyFont="1" applyAlignment="1">
      <alignment horizontal="left"/>
      <protection/>
    </xf>
    <xf numFmtId="49" fontId="19" fillId="0" borderId="0" xfId="61" applyNumberFormat="1" applyFont="1" applyAlignment="1">
      <alignment horizontal="left"/>
      <protection/>
    </xf>
    <xf numFmtId="49" fontId="19" fillId="0" borderId="0" xfId="61" applyNumberFormat="1" applyFont="1" applyFill="1" applyAlignment="1">
      <alignment horizontal="left" vertical="top" wrapText="1"/>
      <protection/>
    </xf>
    <xf numFmtId="3" fontId="19" fillId="0" borderId="0" xfId="61" applyNumberFormat="1" applyFont="1" applyFill="1" applyAlignment="1">
      <alignment horizontal="right"/>
      <protection/>
    </xf>
    <xf numFmtId="49" fontId="19" fillId="0" borderId="10" xfId="62" applyNumberFormat="1" applyFont="1" applyBorder="1" applyAlignment="1">
      <alignment horizontal="left"/>
      <protection/>
    </xf>
    <xf numFmtId="49" fontId="20" fillId="0" borderId="10" xfId="62" applyNumberFormat="1" applyFont="1" applyBorder="1">
      <alignment/>
      <protection/>
    </xf>
    <xf numFmtId="3" fontId="20" fillId="0" borderId="10" xfId="62" applyNumberFormat="1" applyFont="1" applyFill="1" applyBorder="1">
      <alignment/>
      <protection/>
    </xf>
    <xf numFmtId="166" fontId="20" fillId="0" borderId="10" xfId="62" applyNumberFormat="1" applyFont="1" applyFill="1" applyBorder="1">
      <alignment/>
      <protection/>
    </xf>
    <xf numFmtId="0" fontId="19" fillId="0" borderId="0" xfId="61" applyFont="1" applyBorder="1">
      <alignment/>
      <protection/>
    </xf>
    <xf numFmtId="3" fontId="20" fillId="0" borderId="0" xfId="61" applyNumberFormat="1" applyFont="1" applyBorder="1" applyAlignment="1">
      <alignment horizontal="right"/>
      <protection/>
    </xf>
    <xf numFmtId="0" fontId="19" fillId="0" borderId="0" xfId="61" applyFont="1" applyAlignment="1">
      <alignment/>
      <protection/>
    </xf>
    <xf numFmtId="167" fontId="19" fillId="0" borderId="0" xfId="49" applyNumberFormat="1" applyFont="1" applyAlignment="1">
      <alignment/>
    </xf>
    <xf numFmtId="0" fontId="19" fillId="0" borderId="0" xfId="61" applyNumberFormat="1" applyFont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_cuadros balanza 2000-2006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_boletin14a" xfId="61"/>
    <cellStyle name="Normal_cuadros balanza 2000-2006" xfId="62"/>
    <cellStyle name="Normal_cuadros impo 1 semestre 05-06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C11" sqref="C11"/>
    </sheetView>
  </sheetViews>
  <sheetFormatPr defaultColWidth="11.421875" defaultRowHeight="15"/>
  <cols>
    <col min="1" max="1" width="15.28125" style="27" customWidth="1"/>
    <col min="2" max="2" width="26.7109375" style="2" customWidth="1"/>
    <col min="3" max="6" width="13.140625" style="2" customWidth="1"/>
    <col min="7" max="7" width="11.8515625" style="2" customWidth="1"/>
    <col min="8" max="8" width="15.7109375" style="2" customWidth="1"/>
    <col min="9" max="16384" width="11.421875" style="2" customWidth="1"/>
  </cols>
  <sheetData>
    <row r="1" ht="15">
      <c r="A1" s="1"/>
    </row>
    <row r="2" spans="1:8" ht="15">
      <c r="A2" s="3" t="s">
        <v>0</v>
      </c>
      <c r="B2" s="3"/>
      <c r="C2" s="3"/>
      <c r="D2" s="3"/>
      <c r="E2" s="3"/>
      <c r="F2" s="3"/>
      <c r="G2" s="3"/>
      <c r="H2" s="3"/>
    </row>
    <row r="3" spans="1:8" ht="15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2.75" customHeight="1">
      <c r="A5" s="4" t="s">
        <v>3</v>
      </c>
      <c r="B5" s="4" t="s">
        <v>4</v>
      </c>
      <c r="C5" s="5">
        <v>2013</v>
      </c>
      <c r="D5" s="5">
        <v>2014</v>
      </c>
      <c r="E5" s="5">
        <v>2015</v>
      </c>
      <c r="F5" s="5">
        <v>2016</v>
      </c>
      <c r="G5" s="6" t="s">
        <v>5</v>
      </c>
      <c r="H5" s="7" t="s">
        <v>6</v>
      </c>
    </row>
    <row r="6" spans="1:8" ht="12.75" customHeight="1">
      <c r="A6" s="4"/>
      <c r="B6" s="4"/>
      <c r="C6" s="5"/>
      <c r="D6" s="5"/>
      <c r="E6" s="5"/>
      <c r="F6" s="5"/>
      <c r="G6" s="6"/>
      <c r="H6" s="7"/>
    </row>
    <row r="7" spans="1:8" s="11" customFormat="1" ht="15.75" customHeight="1">
      <c r="A7" s="8">
        <v>1005902090</v>
      </c>
      <c r="B7" s="8" t="s">
        <v>7</v>
      </c>
      <c r="C7" s="9">
        <v>178663.14823999998</v>
      </c>
      <c r="D7" s="9">
        <v>161726.46611</v>
      </c>
      <c r="E7" s="9">
        <v>150302.0878</v>
      </c>
      <c r="F7" s="9">
        <v>152691.41230000003</v>
      </c>
      <c r="G7" s="10">
        <f aca="true" t="shared" si="0" ref="G7:G22">(F7/E7-1)*100</f>
        <v>1.5896815107314888</v>
      </c>
      <c r="H7" s="10">
        <f aca="true" t="shared" si="1" ref="H7:H22">(F7/$F$22)*100</f>
        <v>21.653502371604425</v>
      </c>
    </row>
    <row r="8" spans="1:8" ht="13.5" customHeight="1">
      <c r="A8" s="8">
        <v>1201</v>
      </c>
      <c r="B8" s="8" t="s">
        <v>8</v>
      </c>
      <c r="C8" s="9">
        <v>151305.09582000002</v>
      </c>
      <c r="D8" s="9">
        <v>134739.15295000002</v>
      </c>
      <c r="E8" s="9">
        <v>113999.73797</v>
      </c>
      <c r="F8" s="9">
        <v>128215.31178</v>
      </c>
      <c r="G8" s="12">
        <f t="shared" si="0"/>
        <v>12.469830249733516</v>
      </c>
      <c r="H8" s="12">
        <f t="shared" si="1"/>
        <v>18.182493146696963</v>
      </c>
    </row>
    <row r="9" spans="1:8" ht="13.5" customHeight="1">
      <c r="A9" s="8">
        <v>1001</v>
      </c>
      <c r="B9" s="8" t="s">
        <v>9</v>
      </c>
      <c r="C9" s="9">
        <v>79936.55655</v>
      </c>
      <c r="D9" s="9">
        <v>90155.70148999999</v>
      </c>
      <c r="E9" s="9">
        <v>79760.56198999997</v>
      </c>
      <c r="F9" s="9">
        <v>67107.10717</v>
      </c>
      <c r="G9" s="12">
        <f t="shared" si="0"/>
        <v>-15.86429998021629</v>
      </c>
      <c r="H9" s="12">
        <f t="shared" si="1"/>
        <v>9.516605304574204</v>
      </c>
    </row>
    <row r="10" spans="1:8" ht="13.5" customHeight="1">
      <c r="A10" s="8">
        <v>1006</v>
      </c>
      <c r="B10" s="8" t="s">
        <v>10</v>
      </c>
      <c r="C10" s="13">
        <v>59324.543770000004</v>
      </c>
      <c r="D10" s="13">
        <v>54741.97436000001</v>
      </c>
      <c r="E10" s="13">
        <v>54613.89189000001</v>
      </c>
      <c r="F10" s="13">
        <v>65813.65740999999</v>
      </c>
      <c r="G10" s="12">
        <f t="shared" si="0"/>
        <v>20.507173417631286</v>
      </c>
      <c r="H10" s="12">
        <f t="shared" si="1"/>
        <v>9.333178371626047</v>
      </c>
    </row>
    <row r="11" spans="1:8" ht="13.5" customHeight="1">
      <c r="A11" s="8" t="s">
        <v>11</v>
      </c>
      <c r="B11" s="8" t="s">
        <v>12</v>
      </c>
      <c r="C11" s="13">
        <v>32552.62388</v>
      </c>
      <c r="D11" s="13">
        <v>46514.79474000002</v>
      </c>
      <c r="E11" s="13">
        <v>35004.109330000014</v>
      </c>
      <c r="F11" s="13">
        <v>35057.16941</v>
      </c>
      <c r="G11" s="12">
        <f t="shared" si="0"/>
        <v>0.15158243136474958</v>
      </c>
      <c r="H11" s="12">
        <f t="shared" si="1"/>
        <v>4.9715336935237255</v>
      </c>
    </row>
    <row r="12" spans="1:8" ht="13.5" customHeight="1">
      <c r="A12" s="14" t="s">
        <v>13</v>
      </c>
      <c r="B12" s="14" t="s">
        <v>14</v>
      </c>
      <c r="C12" s="13">
        <v>17939.719419999998</v>
      </c>
      <c r="D12" s="13">
        <v>18782.47023</v>
      </c>
      <c r="E12" s="13">
        <v>20360.255630000007</v>
      </c>
      <c r="F12" s="13">
        <v>21020.697799999994</v>
      </c>
      <c r="G12" s="12">
        <f t="shared" si="0"/>
        <v>3.2437813257454984</v>
      </c>
      <c r="H12" s="12">
        <f t="shared" si="1"/>
        <v>2.98099102502754</v>
      </c>
    </row>
    <row r="13" spans="1:8" ht="13.5" customHeight="1">
      <c r="A13" s="14" t="s">
        <v>15</v>
      </c>
      <c r="B13" s="14" t="s">
        <v>16</v>
      </c>
      <c r="C13" s="13">
        <v>20099.33018</v>
      </c>
      <c r="D13" s="13">
        <v>21054.506360000003</v>
      </c>
      <c r="E13" s="13">
        <v>18910.34666</v>
      </c>
      <c r="F13" s="13">
        <v>18323.430060000006</v>
      </c>
      <c r="G13" s="12">
        <f t="shared" si="0"/>
        <v>-3.103679750310795</v>
      </c>
      <c r="H13" s="12">
        <f t="shared" si="1"/>
        <v>2.598485601014628</v>
      </c>
    </row>
    <row r="14" spans="1:8" ht="13.5" customHeight="1">
      <c r="A14" s="14" t="s">
        <v>17</v>
      </c>
      <c r="B14" s="14" t="s">
        <v>18</v>
      </c>
      <c r="C14" s="13">
        <v>15093.202690000004</v>
      </c>
      <c r="D14" s="13">
        <v>15150.024989999996</v>
      </c>
      <c r="E14" s="13">
        <v>15614.585969999998</v>
      </c>
      <c r="F14" s="13">
        <v>16732.71119</v>
      </c>
      <c r="G14" s="12">
        <f t="shared" si="0"/>
        <v>7.1607740490092775</v>
      </c>
      <c r="H14" s="12">
        <f t="shared" si="1"/>
        <v>2.372902286895914</v>
      </c>
    </row>
    <row r="15" spans="1:8" ht="13.5" customHeight="1">
      <c r="A15" s="14">
        <v>901113090</v>
      </c>
      <c r="B15" s="14" t="s">
        <v>19</v>
      </c>
      <c r="C15" s="13">
        <v>3547.6636000000003</v>
      </c>
      <c r="D15" s="13">
        <v>25086.24024000001</v>
      </c>
      <c r="E15" s="13">
        <v>12792.71248</v>
      </c>
      <c r="F15" s="13">
        <v>14380.32673</v>
      </c>
      <c r="G15" s="12">
        <f t="shared" si="0"/>
        <v>12.41030197842765</v>
      </c>
      <c r="H15" s="12">
        <f t="shared" si="1"/>
        <v>2.0393055134018265</v>
      </c>
    </row>
    <row r="16" spans="1:8" ht="13.5" customHeight="1">
      <c r="A16" s="15">
        <v>10059030</v>
      </c>
      <c r="B16" s="16" t="s">
        <v>20</v>
      </c>
      <c r="C16" s="13">
        <v>10503.507609999999</v>
      </c>
      <c r="D16" s="13">
        <v>9939.057680000002</v>
      </c>
      <c r="E16" s="13">
        <v>7980.0416399999995</v>
      </c>
      <c r="F16" s="13">
        <v>8360.15516</v>
      </c>
      <c r="G16" s="12">
        <f t="shared" si="0"/>
        <v>4.763302463168606</v>
      </c>
      <c r="H16" s="12">
        <f t="shared" si="1"/>
        <v>1.185571846230418</v>
      </c>
    </row>
    <row r="17" spans="1:8" ht="13.5" customHeight="1">
      <c r="A17" s="15" t="s">
        <v>21</v>
      </c>
      <c r="B17" s="15" t="s">
        <v>22</v>
      </c>
      <c r="C17" s="13">
        <v>7265.89528</v>
      </c>
      <c r="D17" s="13">
        <v>9764.24097</v>
      </c>
      <c r="E17" s="13">
        <v>7729.1780899999985</v>
      </c>
      <c r="F17" s="13">
        <v>8641.76802</v>
      </c>
      <c r="G17" s="12">
        <f t="shared" si="0"/>
        <v>11.807075983676828</v>
      </c>
      <c r="H17" s="12">
        <f t="shared" si="1"/>
        <v>1.2255079804244184</v>
      </c>
    </row>
    <row r="18" spans="1:8" ht="13.5" customHeight="1">
      <c r="A18" s="17" t="s">
        <v>23</v>
      </c>
      <c r="B18" s="8" t="s">
        <v>24</v>
      </c>
      <c r="C18" s="13">
        <v>7190.559760000001</v>
      </c>
      <c r="D18" s="13">
        <v>8609.05508</v>
      </c>
      <c r="E18" s="13">
        <v>6877.9357199999995</v>
      </c>
      <c r="F18" s="13">
        <v>10317.69509</v>
      </c>
      <c r="G18" s="12">
        <f t="shared" si="0"/>
        <v>50.01150795866991</v>
      </c>
      <c r="H18" s="12">
        <f t="shared" si="1"/>
        <v>1.4631748553209647</v>
      </c>
    </row>
    <row r="19" spans="1:8" ht="12.75" customHeight="1">
      <c r="A19" s="15" t="s">
        <v>25</v>
      </c>
      <c r="B19" s="15" t="s">
        <v>26</v>
      </c>
      <c r="C19" s="13">
        <v>7504.729109999997</v>
      </c>
      <c r="D19" s="13">
        <v>6778.13688</v>
      </c>
      <c r="E19" s="13">
        <v>5975.006499999998</v>
      </c>
      <c r="F19" s="13">
        <v>5567.24629</v>
      </c>
      <c r="G19" s="12">
        <f t="shared" si="0"/>
        <v>-6.824431237020379</v>
      </c>
      <c r="H19" s="12">
        <f t="shared" si="1"/>
        <v>0.7895033448703055</v>
      </c>
    </row>
    <row r="20" spans="1:8" s="11" customFormat="1" ht="12" customHeight="1">
      <c r="A20" s="14" t="s">
        <v>27</v>
      </c>
      <c r="B20" s="14" t="s">
        <v>28</v>
      </c>
      <c r="C20" s="13">
        <v>13107.636030000001</v>
      </c>
      <c r="D20" s="13">
        <v>14801.178570000004</v>
      </c>
      <c r="E20" s="13">
        <v>5669.97166</v>
      </c>
      <c r="F20" s="13">
        <v>6539.8449</v>
      </c>
      <c r="G20" s="12">
        <f t="shared" si="0"/>
        <v>15.341756399537276</v>
      </c>
      <c r="H20" s="12">
        <f t="shared" si="1"/>
        <v>0.9274296760962966</v>
      </c>
    </row>
    <row r="21" spans="1:8" ht="15">
      <c r="A21" s="16"/>
      <c r="B21" s="16" t="s">
        <v>29</v>
      </c>
      <c r="C21" s="18">
        <v>126940.63294999965</v>
      </c>
      <c r="D21" s="18">
        <v>127557.9696500001</v>
      </c>
      <c r="E21" s="18">
        <v>138281.95309999946</v>
      </c>
      <c r="F21" s="18">
        <v>146389.50385000103</v>
      </c>
      <c r="G21" s="12">
        <f t="shared" si="0"/>
        <v>5.8630577369257475</v>
      </c>
      <c r="H21" s="12">
        <f t="shared" si="1"/>
        <v>20.75981498269233</v>
      </c>
    </row>
    <row r="22" spans="1:8" ht="15">
      <c r="A22" s="19"/>
      <c r="B22" s="20" t="s">
        <v>30</v>
      </c>
      <c r="C22" s="21">
        <f>SUM(C7:C21)</f>
        <v>730974.8448899996</v>
      </c>
      <c r="D22" s="21">
        <f>SUM(D7:D21)</f>
        <v>745400.9703</v>
      </c>
      <c r="E22" s="21">
        <f>SUM(E7:E21)</f>
        <v>673872.3764299995</v>
      </c>
      <c r="F22" s="21">
        <f>SUM(F7:F21)</f>
        <v>705158.037160001</v>
      </c>
      <c r="G22" s="22">
        <f t="shared" si="0"/>
        <v>4.642668526605109</v>
      </c>
      <c r="H22" s="22">
        <f t="shared" si="1"/>
        <v>100</v>
      </c>
    </row>
    <row r="23" spans="1:6" ht="14.25" customHeight="1">
      <c r="A23" s="23" t="s">
        <v>31</v>
      </c>
      <c r="B23" s="23"/>
      <c r="C23" s="24"/>
      <c r="D23" s="24"/>
      <c r="E23" s="24"/>
      <c r="F23" s="24"/>
    </row>
    <row r="24" spans="1:6" ht="15">
      <c r="A24" s="2" t="s">
        <v>32</v>
      </c>
      <c r="B24" s="25"/>
      <c r="C24" s="26"/>
      <c r="D24" s="26"/>
      <c r="E24" s="26"/>
      <c r="F24" s="26"/>
    </row>
    <row r="25" spans="3:6" ht="15">
      <c r="C25" s="25"/>
      <c r="D25" s="25"/>
      <c r="E25" s="25"/>
      <c r="F25" s="25"/>
    </row>
  </sheetData>
  <sheetProtection/>
  <mergeCells count="11">
    <mergeCell ref="H5:H6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7874015748031497" right="0.7874015748031497" top="2.28" bottom="0.984251968503937" header="0" footer="0"/>
  <pageSetup horizontalDpi="600" verticalDpi="600" orientation="landscape" scale="90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2017-05-12T13:54:46Z</dcterms:created>
  <dcterms:modified xsi:type="dcterms:W3CDTF">2017-05-12T13:54:46Z</dcterms:modified>
  <cp:category/>
  <cp:version/>
  <cp:contentType/>
  <cp:contentStatus/>
</cp:coreProperties>
</file>