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2,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<sst xmlns="http://schemas.openxmlformats.org/spreadsheetml/2006/main" count="33" uniqueCount="33">
  <si>
    <t>Cuadro 32</t>
  </si>
  <si>
    <t xml:space="preserve">Costa Rica.  Volumen de los principales productos importados del sector agrícola,  según partida arancelaria, 2013-2016. </t>
  </si>
  <si>
    <t>(toneladas métricas)</t>
  </si>
  <si>
    <t>Partida</t>
  </si>
  <si>
    <t>Producto</t>
  </si>
  <si>
    <t>Variación % 2016/15</t>
  </si>
  <si>
    <t>Participación 2016 %</t>
  </si>
  <si>
    <t>Maíz amarillo</t>
  </si>
  <si>
    <t>Soya</t>
  </si>
  <si>
    <t>Trigo</t>
  </si>
  <si>
    <t>Arroz</t>
  </si>
  <si>
    <t>071333</t>
  </si>
  <si>
    <t>Frijol</t>
  </si>
  <si>
    <t>0808100000</t>
  </si>
  <si>
    <t>Manzanas</t>
  </si>
  <si>
    <t>080440</t>
  </si>
  <si>
    <t>Aguacates</t>
  </si>
  <si>
    <t>0806100000</t>
  </si>
  <si>
    <t>Uvas frescas</t>
  </si>
  <si>
    <t>Los demás café oro</t>
  </si>
  <si>
    <t>Maíz Blanco</t>
  </si>
  <si>
    <t>0601100010</t>
  </si>
  <si>
    <t>Bulbos, tubérculos y rizomas</t>
  </si>
  <si>
    <t>0805100019</t>
  </si>
  <si>
    <t>Naranjas frescas</t>
  </si>
  <si>
    <t>1108120000</t>
  </si>
  <si>
    <t>Almidón de maíz</t>
  </si>
  <si>
    <t>1107200010</t>
  </si>
  <si>
    <t>Malta entera</t>
  </si>
  <si>
    <t>Otros</t>
  </si>
  <si>
    <t>Total</t>
  </si>
  <si>
    <t>Nota: Capítulos del SAC del 06 al 14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</si>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</sst>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\ _€_-;\-* #,##0\ _€_-;_-* &quot;-&quot;??\ _€_-;_-@_-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7" fillId="33" borderId="0" xfId="62" applyFont="1" applyFill="1" applyBorder="1" applyAlignment="1">
      <alignment horizontal="left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164" fontId="27" fillId="33" borderId="0" xfId="63" applyNumberFormat="1" applyFont="1" applyFill="1" applyBorder="1" applyAlignment="1">
      <alignment horizontal="center" vertical="center" wrapText="1"/>
      <protection/>
    </xf>
    <xf numFmtId="0" fontId="20" fillId="0" borderId="0" xfId="61" applyNumberFormat="1" applyFont="1" applyFill="1" applyAlignment="1">
      <alignment horizontal="left" vertical="top" wrapText="1"/>
      <protection/>
    </xf>
    <xf numFmtId="3" fontId="20" fillId="0" borderId="0" xfId="61" applyNumberFormat="1" applyFont="1" applyAlignment="1">
      <alignment horizontal="right" vertical="top"/>
      <protection/>
    </xf>
    <xf numFmtId="166" fontId="20" fillId="0" borderId="0" xfId="62" applyNumberFormat="1" applyFont="1" applyAlignment="1">
      <alignment vertical="top"/>
      <protection/>
    </xf>
    <xf numFmtId="0" fontId="20" fillId="0" borderId="0" xfId="61" applyFont="1" applyAlignment="1">
      <alignment vertical="top"/>
      <protection/>
    </xf>
    <xf numFmtId="166" fontId="20" fillId="0" borderId="0" xfId="62" applyNumberFormat="1" applyFont="1">
      <alignment/>
      <protection/>
    </xf>
    <xf numFmtId="3" fontId="20" fillId="0" borderId="0" xfId="61" applyNumberFormat="1" applyFont="1" applyAlignment="1">
      <alignment horizontal="right"/>
      <protection/>
    </xf>
    <xf numFmtId="0" fontId="20" fillId="0" borderId="0" xfId="61" applyNumberFormat="1" applyFont="1" applyFill="1" applyAlignment="1">
      <alignment horizontal="left"/>
      <protection/>
    </xf>
    <xf numFmtId="0" fontId="20" fillId="0" borderId="0" xfId="61" applyNumberFormat="1" applyFont="1" applyAlignment="1">
      <alignment horizontal="left"/>
      <protection/>
    </xf>
    <xf numFmtId="49" fontId="20" fillId="0" borderId="0" xfId="61" applyNumberFormat="1" applyFont="1" applyAlignment="1">
      <alignment horizontal="left"/>
      <protection/>
    </xf>
    <xf numFmtId="49" fontId="20" fillId="0" borderId="0" xfId="61" applyNumberFormat="1" applyFont="1" applyFill="1" applyAlignment="1">
      <alignment horizontal="left" vertical="top" wrapText="1"/>
      <protection/>
    </xf>
    <xf numFmtId="3" fontId="20" fillId="0" borderId="0" xfId="61" applyNumberFormat="1" applyFont="1" applyFill="1" applyAlignment="1">
      <alignment horizontal="right"/>
      <protection/>
    </xf>
    <xf numFmtId="49" fontId="20" fillId="0" borderId="10" xfId="62" applyNumberFormat="1" applyFont="1" applyBorder="1" applyAlignment="1">
      <alignment horizontal="left"/>
      <protection/>
    </xf>
    <xf numFmtId="49" fontId="19" fillId="0" borderId="10" xfId="62" applyNumberFormat="1" applyFont="1" applyBorder="1">
      <alignment/>
      <protection/>
    </xf>
    <xf numFmtId="3" fontId="19" fillId="0" borderId="10" xfId="62" applyNumberFormat="1" applyFont="1" applyFill="1" applyBorder="1">
      <alignment/>
      <protection/>
    </xf>
    <xf numFmtId="166" fontId="19" fillId="0" borderId="10" xfId="62" applyNumberFormat="1" applyFont="1" applyFill="1" applyBorder="1">
      <alignment/>
      <protection/>
    </xf>
    <xf numFmtId="0" fontId="20" fillId="0" borderId="0" xfId="61" applyFont="1" applyBorder="1">
      <alignment/>
      <protection/>
    </xf>
    <xf numFmtId="3" fontId="19" fillId="0" borderId="0" xfId="61" applyNumberFormat="1" applyFont="1" applyBorder="1" applyAlignment="1">
      <alignment horizontal="right"/>
      <protection/>
    </xf>
    <xf numFmtId="0" fontId="20" fillId="0" borderId="0" xfId="61" applyFont="1" applyAlignment="1">
      <alignment/>
      <protection/>
    </xf>
    <xf numFmtId="167" fontId="20" fillId="0" borderId="0" xfId="49" applyNumberFormat="1" applyFont="1" applyAlignment="1">
      <alignment/>
    </xf>
    <xf numFmtId="0" fontId="20" fillId="0" borderId="0" xfId="61" applyNumberFormat="1" applyFont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s balanza 2000-2006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boletin14a" xfId="61"/>
    <cellStyle name="Normal_cuadros balanza 2000-2006" xfId="62"/>
    <cellStyle name="Normal_cuadros impo 1 semestre 05-0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0" sqref="C10"/>
    </sheetView>
  </sheetViews>
  <sheetFormatPr defaultColWidth="11.421875" defaultRowHeight="15"/>
  <cols>
    <col min="1" max="1" width="15.28125" style="26" customWidth="1"/>
    <col min="2" max="2" width="26.7109375" style="2" customWidth="1"/>
    <col min="3" max="6" width="13.140625" style="2" customWidth="1"/>
    <col min="7" max="7" width="11.8515625" style="2" customWidth="1"/>
    <col min="8" max="8" width="15.71093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1" t="s">
        <v>2</v>
      </c>
      <c r="B3" s="1"/>
      <c r="C3" s="1"/>
      <c r="D3" s="1"/>
      <c r="E3" s="1"/>
      <c r="F3" s="1"/>
      <c r="G3" s="1"/>
      <c r="H3" s="1"/>
    </row>
    <row r="4" spans="1:8" ht="12.75" customHeight="1">
      <c r="A4" s="3" t="s">
        <v>3</v>
      </c>
      <c r="B4" s="3" t="s">
        <v>4</v>
      </c>
      <c r="C4" s="4">
        <v>2013</v>
      </c>
      <c r="D4" s="4">
        <v>2014</v>
      </c>
      <c r="E4" s="4">
        <v>2015</v>
      </c>
      <c r="F4" s="4">
        <v>2016</v>
      </c>
      <c r="G4" s="5" t="s">
        <v>5</v>
      </c>
      <c r="H4" s="6" t="s">
        <v>6</v>
      </c>
    </row>
    <row r="5" spans="1:8" ht="12.75" customHeight="1">
      <c r="A5" s="3"/>
      <c r="B5" s="3"/>
      <c r="C5" s="4"/>
      <c r="D5" s="4"/>
      <c r="E5" s="4"/>
      <c r="F5" s="4"/>
      <c r="G5" s="5"/>
      <c r="H5" s="6"/>
    </row>
    <row r="6" spans="1:8" s="10" customFormat="1" ht="15.75" customHeight="1">
      <c r="A6" s="7">
        <v>1005902090</v>
      </c>
      <c r="B6" s="7" t="s">
        <v>7</v>
      </c>
      <c r="C6" s="8">
        <v>639273.866</v>
      </c>
      <c r="D6" s="8">
        <v>161726.46611</v>
      </c>
      <c r="E6" s="8">
        <v>150302.0878</v>
      </c>
      <c r="F6" s="8">
        <v>152691.41230000003</v>
      </c>
      <c r="G6" s="9">
        <f aca="true" t="shared" si="0" ref="G6:G21">(F6/E6-1)*100</f>
        <v>1.5896815107314888</v>
      </c>
      <c r="H6" s="9">
        <f aca="true" t="shared" si="1" ref="H6:H21">(F6/$F$21)*100</f>
        <v>8.206356033813007</v>
      </c>
    </row>
    <row r="7" spans="1:8" ht="13.5" customHeight="1">
      <c r="A7" s="7">
        <v>1201</v>
      </c>
      <c r="B7" s="7" t="s">
        <v>8</v>
      </c>
      <c r="C7" s="8">
        <v>254044.332</v>
      </c>
      <c r="D7" s="8">
        <v>134739.15295000002</v>
      </c>
      <c r="E7" s="8">
        <v>113999.73797</v>
      </c>
      <c r="F7" s="8">
        <v>128215.31178</v>
      </c>
      <c r="G7" s="11">
        <f t="shared" si="0"/>
        <v>12.469830249733516</v>
      </c>
      <c r="H7" s="11">
        <f t="shared" si="1"/>
        <v>6.890895051686013</v>
      </c>
    </row>
    <row r="8" spans="1:8" ht="13.5" customHeight="1">
      <c r="A8" s="7">
        <v>1001</v>
      </c>
      <c r="B8" s="7" t="s">
        <v>9</v>
      </c>
      <c r="C8" s="8">
        <v>225449.549</v>
      </c>
      <c r="D8" s="8">
        <v>90155.70148999999</v>
      </c>
      <c r="E8" s="8">
        <v>79760.56198999997</v>
      </c>
      <c r="F8" s="8">
        <v>67107.10717</v>
      </c>
      <c r="G8" s="11">
        <f t="shared" si="0"/>
        <v>-15.86429998021629</v>
      </c>
      <c r="H8" s="11">
        <f t="shared" si="1"/>
        <v>3.60665217212262</v>
      </c>
    </row>
    <row r="9" spans="1:8" ht="13.5" customHeight="1">
      <c r="A9" s="7">
        <v>1006</v>
      </c>
      <c r="B9" s="7" t="s">
        <v>10</v>
      </c>
      <c r="C9" s="12">
        <v>113501.776</v>
      </c>
      <c r="D9" s="12">
        <v>54741.97436000001</v>
      </c>
      <c r="E9" s="12">
        <v>54613.89189000001</v>
      </c>
      <c r="F9" s="12">
        <v>65813.65740999999</v>
      </c>
      <c r="G9" s="11">
        <f t="shared" si="0"/>
        <v>20.507173417631286</v>
      </c>
      <c r="H9" s="11">
        <f t="shared" si="1"/>
        <v>3.537136086820093</v>
      </c>
    </row>
    <row r="10" spans="1:8" ht="13.5" customHeight="1">
      <c r="A10" s="7" t="s">
        <v>11</v>
      </c>
      <c r="B10" s="7" t="s">
        <v>12</v>
      </c>
      <c r="C10" s="12">
        <v>36414.836</v>
      </c>
      <c r="D10" s="12">
        <v>46514.79474000002</v>
      </c>
      <c r="E10" s="12">
        <v>35004.109330000014</v>
      </c>
      <c r="F10" s="12">
        <v>35057.16941</v>
      </c>
      <c r="G10" s="11">
        <f t="shared" si="0"/>
        <v>0.15158243136474958</v>
      </c>
      <c r="H10" s="11">
        <f t="shared" si="1"/>
        <v>1.8841374860749667</v>
      </c>
    </row>
    <row r="11" spans="1:8" ht="13.5" customHeight="1">
      <c r="A11" s="13" t="s">
        <v>13</v>
      </c>
      <c r="B11" s="13" t="s">
        <v>14</v>
      </c>
      <c r="C11" s="12">
        <v>15614.084</v>
      </c>
      <c r="D11" s="12">
        <v>17296.056</v>
      </c>
      <c r="E11" s="12">
        <v>18600.355</v>
      </c>
      <c r="F11" s="12">
        <v>19360.536</v>
      </c>
      <c r="G11" s="11">
        <f t="shared" si="0"/>
        <v>4.086916620677394</v>
      </c>
      <c r="H11" s="11">
        <f t="shared" si="1"/>
        <v>1.040526438443676</v>
      </c>
    </row>
    <row r="12" spans="1:8" ht="13.5" customHeight="1">
      <c r="A12" s="13" t="s">
        <v>15</v>
      </c>
      <c r="B12" s="13" t="s">
        <v>16</v>
      </c>
      <c r="C12" s="12">
        <v>13061.359</v>
      </c>
      <c r="D12" s="12">
        <v>12424.274</v>
      </c>
      <c r="E12" s="12">
        <v>11187.142</v>
      </c>
      <c r="F12" s="12">
        <v>9334.039</v>
      </c>
      <c r="G12" s="11">
        <f t="shared" si="0"/>
        <v>-16.564579228546485</v>
      </c>
      <c r="H12" s="11">
        <f t="shared" si="1"/>
        <v>0.5016552412063577</v>
      </c>
    </row>
    <row r="13" spans="1:8" ht="13.5" customHeight="1">
      <c r="A13" s="13" t="s">
        <v>17</v>
      </c>
      <c r="B13" s="13" t="s">
        <v>18</v>
      </c>
      <c r="C13" s="12">
        <v>7938.771</v>
      </c>
      <c r="D13" s="12">
        <v>7373.132</v>
      </c>
      <c r="E13" s="12">
        <v>7631.962</v>
      </c>
      <c r="F13" s="12">
        <v>8038.564</v>
      </c>
      <c r="G13" s="11">
        <f t="shared" si="0"/>
        <v>5.327620866036797</v>
      </c>
      <c r="H13" s="11">
        <f t="shared" si="1"/>
        <v>0.43203030996257286</v>
      </c>
    </row>
    <row r="14" spans="1:8" ht="13.5" customHeight="1">
      <c r="A14" s="13">
        <v>901113090</v>
      </c>
      <c r="B14" s="13" t="s">
        <v>19</v>
      </c>
      <c r="C14" s="12">
        <v>1639.732</v>
      </c>
      <c r="D14" s="12">
        <v>10108.2</v>
      </c>
      <c r="E14" s="12">
        <v>5859.773</v>
      </c>
      <c r="F14" s="12">
        <v>7232.704</v>
      </c>
      <c r="G14" s="11">
        <f t="shared" si="0"/>
        <v>23.429764258786136</v>
      </c>
      <c r="H14" s="11">
        <f t="shared" si="1"/>
        <v>0.3887195960606323</v>
      </c>
    </row>
    <row r="15" spans="1:8" ht="13.5" customHeight="1">
      <c r="A15" s="14">
        <v>10059030</v>
      </c>
      <c r="B15" s="15" t="s">
        <v>20</v>
      </c>
      <c r="C15" s="12">
        <v>30787.172</v>
      </c>
      <c r="D15" s="12">
        <v>36818.184</v>
      </c>
      <c r="E15" s="12">
        <v>32845.599</v>
      </c>
      <c r="F15" s="12">
        <v>33934.759</v>
      </c>
      <c r="G15" s="11">
        <f t="shared" si="0"/>
        <v>3.315999808680603</v>
      </c>
      <c r="H15" s="11">
        <f t="shared" si="1"/>
        <v>1.8238138614403279</v>
      </c>
    </row>
    <row r="16" spans="1:8" ht="13.5" customHeight="1">
      <c r="A16" s="14" t="s">
        <v>21</v>
      </c>
      <c r="B16" s="14" t="s">
        <v>22</v>
      </c>
      <c r="C16" s="12">
        <v>2607.211</v>
      </c>
      <c r="D16" s="12">
        <v>3231.026</v>
      </c>
      <c r="E16" s="12">
        <v>3035.479</v>
      </c>
      <c r="F16" s="12">
        <v>3452.237</v>
      </c>
      <c r="G16" s="11">
        <f t="shared" si="0"/>
        <v>13.729562945419826</v>
      </c>
      <c r="H16" s="11">
        <f t="shared" si="1"/>
        <v>0.18553948456145436</v>
      </c>
    </row>
    <row r="17" spans="1:8" ht="13.5" customHeight="1">
      <c r="A17" s="16" t="s">
        <v>23</v>
      </c>
      <c r="B17" s="7" t="s">
        <v>24</v>
      </c>
      <c r="C17" s="12">
        <v>66637.057</v>
      </c>
      <c r="D17" s="12">
        <v>55394.922</v>
      </c>
      <c r="E17" s="12">
        <v>34851.291</v>
      </c>
      <c r="F17" s="12">
        <v>57533.016</v>
      </c>
      <c r="G17" s="11">
        <f t="shared" si="0"/>
        <v>65.08144848923962</v>
      </c>
      <c r="H17" s="11">
        <f t="shared" si="1"/>
        <v>3.092095396088364</v>
      </c>
    </row>
    <row r="18" spans="1:8" ht="12.75" customHeight="1">
      <c r="A18" s="14" t="s">
        <v>25</v>
      </c>
      <c r="B18" s="14" t="s">
        <v>26</v>
      </c>
      <c r="C18" s="12">
        <v>10988.245</v>
      </c>
      <c r="D18" s="12">
        <v>11656.33</v>
      </c>
      <c r="E18" s="12">
        <v>11105.064</v>
      </c>
      <c r="F18" s="12">
        <v>11463.767</v>
      </c>
      <c r="G18" s="11">
        <f t="shared" si="0"/>
        <v>3.2300849414285127</v>
      </c>
      <c r="H18" s="11">
        <f t="shared" si="1"/>
        <v>0.6161168599701033</v>
      </c>
    </row>
    <row r="19" spans="1:8" s="10" customFormat="1" ht="12" customHeight="1">
      <c r="A19" s="13" t="s">
        <v>27</v>
      </c>
      <c r="B19" s="13" t="s">
        <v>28</v>
      </c>
      <c r="C19" s="12">
        <v>18906.246</v>
      </c>
      <c r="D19" s="12">
        <v>22660.885</v>
      </c>
      <c r="E19" s="12">
        <v>9818.429</v>
      </c>
      <c r="F19" s="12">
        <v>13290.289</v>
      </c>
      <c r="G19" s="11">
        <f t="shared" si="0"/>
        <v>35.36064680001252</v>
      </c>
      <c r="H19" s="11">
        <f t="shared" si="1"/>
        <v>0.714282759478207</v>
      </c>
    </row>
    <row r="20" spans="1:8" ht="15">
      <c r="A20" s="15"/>
      <c r="B20" s="15" t="s">
        <v>29</v>
      </c>
      <c r="C20" s="17">
        <v>102682.85899999994</v>
      </c>
      <c r="D20" s="17">
        <v>953198.8563500001</v>
      </c>
      <c r="E20" s="17">
        <v>1111330.68902</v>
      </c>
      <c r="F20" s="17">
        <v>1248123.58793</v>
      </c>
      <c r="G20" s="11">
        <f t="shared" si="0"/>
        <v>12.308928410015163</v>
      </c>
      <c r="H20" s="11">
        <f t="shared" si="1"/>
        <v>67.08004322227158</v>
      </c>
    </row>
    <row r="21" spans="1:8" ht="15">
      <c r="A21" s="18"/>
      <c r="B21" s="19" t="s">
        <v>30</v>
      </c>
      <c r="C21" s="20">
        <f>SUM(C6:C20)</f>
        <v>1539547.095</v>
      </c>
      <c r="D21" s="20">
        <f>SUM(D6:D20)</f>
        <v>1618039.955</v>
      </c>
      <c r="E21" s="20">
        <f>SUM(E6:E20)</f>
        <v>1679946.1719999998</v>
      </c>
      <c r="F21" s="20">
        <f>SUM(F6:F20)</f>
        <v>1860648.1570000001</v>
      </c>
      <c r="G21" s="21">
        <f t="shared" si="0"/>
        <v>10.756415176378663</v>
      </c>
      <c r="H21" s="21">
        <f t="shared" si="1"/>
        <v>100</v>
      </c>
    </row>
    <row r="22" spans="1:6" ht="14.25" customHeight="1">
      <c r="A22" s="22" t="s">
        <v>31</v>
      </c>
      <c r="B22" s="22"/>
      <c r="C22" s="23"/>
      <c r="D22" s="23"/>
      <c r="E22" s="23"/>
      <c r="F22" s="23"/>
    </row>
    <row r="23" spans="1:6" ht="15">
      <c r="A23" s="2" t="s">
        <v>32</v>
      </c>
      <c r="B23" s="24"/>
      <c r="C23" s="25"/>
      <c r="D23" s="25"/>
      <c r="E23" s="25"/>
      <c r="F23" s="25"/>
    </row>
    <row r="24" spans="3:6" ht="15">
      <c r="C24" s="24"/>
      <c r="D24" s="24"/>
      <c r="E24" s="24"/>
      <c r="F24" s="24"/>
    </row>
  </sheetData>
  <sheetProtection/>
  <mergeCells count="11">
    <mergeCell ref="H4:H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2.28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2017-05-12T13:54:47Z</dcterms:created>
  <dcterms:modified xsi:type="dcterms:W3CDTF">2017-05-12T13:54:47Z</dcterms:modified>
  <cp:category/>
  <cp:version/>
  <cp:contentType/>
  <cp:contentStatus/>
</cp:coreProperties>
</file>