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3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<sst xmlns="http://schemas.openxmlformats.org/spreadsheetml/2006/main" count="30" uniqueCount="30">
  <si>
    <t>Cuadro 33</t>
  </si>
  <si>
    <t>Costa Rica. Principales países de origen de las importaciones del sector agrícola, 2013-2016.</t>
  </si>
  <si>
    <t>(miles de US$)</t>
  </si>
  <si>
    <t>País</t>
  </si>
  <si>
    <t>Variación % 2016/15</t>
  </si>
  <si>
    <t>Participación 2016 %</t>
  </si>
  <si>
    <t>Estados Unidos 1/</t>
  </si>
  <si>
    <t>Nicaragua</t>
  </si>
  <si>
    <t>Chile</t>
  </si>
  <si>
    <t>Canadá</t>
  </si>
  <si>
    <t>China</t>
  </si>
  <si>
    <t>Brasil</t>
  </si>
  <si>
    <t>Paraguay</t>
  </si>
  <si>
    <t>Perú</t>
  </si>
  <si>
    <t>Holanda (Países Bajos)</t>
  </si>
  <si>
    <t>Uruguay</t>
  </si>
  <si>
    <t>Argentina</t>
  </si>
  <si>
    <t>México</t>
  </si>
  <si>
    <t>Honduras</t>
  </si>
  <si>
    <t>Guatemala</t>
  </si>
  <si>
    <t>Alemania</t>
  </si>
  <si>
    <t>Colombia</t>
  </si>
  <si>
    <t>España</t>
  </si>
  <si>
    <t>Suecia</t>
  </si>
  <si>
    <t>El Salvador</t>
  </si>
  <si>
    <t>Francia</t>
  </si>
  <si>
    <t>Otros</t>
  </si>
  <si>
    <t>Total</t>
  </si>
  <si>
    <t>1/ Incluye Puerto Rico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</si>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</sst>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5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5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165" fontId="0" fillId="0" borderId="0" xfId="0" applyAlignment="1">
      <alignment/>
    </xf>
    <xf numFmtId="0" fontId="19" fillId="0" borderId="0" xfId="60" applyFont="1">
      <alignment/>
      <protection/>
    </xf>
    <xf numFmtId="3" fontId="19" fillId="0" borderId="0" xfId="60" applyNumberFormat="1" applyFont="1">
      <alignment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27" fillId="33" borderId="0" xfId="60" applyFont="1" applyFill="1" applyBorder="1" applyAlignment="1">
      <alignment horizontal="center" vertical="center"/>
      <protection/>
    </xf>
    <xf numFmtId="164" fontId="27" fillId="33" borderId="0" xfId="60" applyNumberFormat="1" applyFont="1" applyFill="1" applyBorder="1" applyAlignment="1">
      <alignment horizontal="right" vertical="center" wrapText="1"/>
      <protection/>
    </xf>
    <xf numFmtId="164" fontId="27" fillId="33" borderId="0" xfId="60" applyNumberFormat="1" applyFont="1" applyFill="1" applyBorder="1" applyAlignment="1">
      <alignment horizontal="center" vertical="center" wrapText="1"/>
      <protection/>
    </xf>
    <xf numFmtId="164" fontId="27" fillId="33" borderId="0" xfId="61" applyNumberFormat="1" applyFont="1" applyFill="1" applyBorder="1" applyAlignment="1">
      <alignment horizontal="center" vertical="center" wrapText="1"/>
      <protection/>
    </xf>
    <xf numFmtId="165" fontId="19" fillId="0" borderId="0" xfId="0" applyFont="1" applyAlignment="1">
      <alignment/>
    </xf>
    <xf numFmtId="166" fontId="19" fillId="0" borderId="0" xfId="60" applyNumberFormat="1" applyFont="1" applyFill="1" applyBorder="1">
      <alignment/>
      <protection/>
    </xf>
    <xf numFmtId="0" fontId="20" fillId="0" borderId="0" xfId="60" applyFont="1">
      <alignment/>
      <protection/>
    </xf>
    <xf numFmtId="0" fontId="19" fillId="0" borderId="0" xfId="60" applyFont="1" applyFill="1" applyAlignment="1">
      <alignment horizontal="left"/>
      <protection/>
    </xf>
    <xf numFmtId="0" fontId="19" fillId="0" borderId="0" xfId="60" applyFont="1" applyAlignment="1">
      <alignment horizontal="left"/>
      <protection/>
    </xf>
    <xf numFmtId="49" fontId="20" fillId="0" borderId="10" xfId="60" applyNumberFormat="1" applyFont="1" applyBorder="1" applyAlignment="1">
      <alignment horizontal="left"/>
      <protection/>
    </xf>
    <xf numFmtId="3" fontId="20" fillId="0" borderId="10" xfId="60" applyNumberFormat="1" applyFont="1" applyBorder="1">
      <alignment/>
      <protection/>
    </xf>
    <xf numFmtId="166" fontId="20" fillId="0" borderId="10" xfId="60" applyNumberFormat="1" applyFont="1" applyBorder="1">
      <alignment/>
      <protection/>
    </xf>
    <xf numFmtId="0" fontId="19" fillId="0" borderId="0" xfId="60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C10" sqref="C10"/>
    </sheetView>
  </sheetViews>
  <sheetFormatPr defaultColWidth="10.00390625" defaultRowHeight="12.75"/>
  <cols>
    <col min="1" max="1" width="17.375" style="1" customWidth="1"/>
    <col min="2" max="5" width="11.875" style="1" customWidth="1"/>
    <col min="6" max="6" width="11.75390625" style="1" customWidth="1"/>
    <col min="7" max="7" width="14.875" style="1" customWidth="1"/>
    <col min="8" max="8" width="4.125" style="1" customWidth="1"/>
    <col min="9" max="16384" width="10.00390625" style="1" customWidth="1"/>
  </cols>
  <sheetData>
    <row r="1" spans="2:5" ht="15">
      <c r="B1" s="2"/>
      <c r="C1" s="2"/>
      <c r="D1" s="2"/>
      <c r="E1" s="2"/>
    </row>
    <row r="2" spans="1:7" ht="15">
      <c r="A2" s="3" t="s">
        <v>0</v>
      </c>
      <c r="B2" s="3"/>
      <c r="C2" s="3"/>
      <c r="D2" s="3"/>
      <c r="E2" s="3"/>
      <c r="F2" s="3"/>
      <c r="G2" s="3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5">
      <c r="A4" s="3" t="s">
        <v>2</v>
      </c>
      <c r="B4" s="3"/>
      <c r="C4" s="3"/>
      <c r="D4" s="3"/>
      <c r="E4" s="3"/>
      <c r="F4" s="3"/>
      <c r="G4" s="3"/>
    </row>
    <row r="5" spans="1:6" ht="15">
      <c r="A5" s="4"/>
      <c r="B5" s="4"/>
      <c r="C5" s="4"/>
      <c r="D5" s="4"/>
      <c r="E5" s="4"/>
      <c r="F5" s="4"/>
    </row>
    <row r="6" spans="1:7" ht="12.75" customHeight="1">
      <c r="A6" s="5" t="s">
        <v>3</v>
      </c>
      <c r="B6" s="6">
        <v>2013</v>
      </c>
      <c r="C6" s="6">
        <v>2014</v>
      </c>
      <c r="D6" s="6">
        <v>2015</v>
      </c>
      <c r="E6" s="6">
        <v>2016</v>
      </c>
      <c r="F6" s="7" t="s">
        <v>4</v>
      </c>
      <c r="G6" s="8" t="s">
        <v>5</v>
      </c>
    </row>
    <row r="7" spans="1:7" ht="19.5" customHeight="1">
      <c r="A7" s="5"/>
      <c r="B7" s="6"/>
      <c r="C7" s="6"/>
      <c r="D7" s="6"/>
      <c r="E7" s="6"/>
      <c r="F7" s="7"/>
      <c r="G7" s="8"/>
    </row>
    <row r="8" spans="1:7" s="11" customFormat="1" ht="15">
      <c r="A8" s="9" t="s">
        <v>6</v>
      </c>
      <c r="B8" s="2">
        <v>248542.9442599999</v>
      </c>
      <c r="C8" s="2">
        <v>374703.5644299989</v>
      </c>
      <c r="D8" s="2">
        <v>366858.65510999976</v>
      </c>
      <c r="E8" s="2">
        <v>381391.3838700002</v>
      </c>
      <c r="F8" s="10">
        <f aca="true" t="shared" si="0" ref="F8:F28">(E8/D8-1)*100</f>
        <v>3.9613972731931124</v>
      </c>
      <c r="G8" s="10">
        <f aca="true" t="shared" si="1" ref="G8:G28">(E8/$E$30)*100</f>
        <v>54.08594439425818</v>
      </c>
    </row>
    <row r="9" spans="1:7" ht="15">
      <c r="A9" s="9" t="s">
        <v>7</v>
      </c>
      <c r="B9" s="2">
        <v>45190.11761</v>
      </c>
      <c r="C9" s="2">
        <v>67233.79170999999</v>
      </c>
      <c r="D9" s="2">
        <v>47181.25810000001</v>
      </c>
      <c r="E9" s="2">
        <v>44566.72911</v>
      </c>
      <c r="F9" s="10">
        <f t="shared" si="0"/>
        <v>-5.541456703970349</v>
      </c>
      <c r="G9" s="10">
        <f t="shared" si="1"/>
        <v>6.320105105727926</v>
      </c>
    </row>
    <row r="10" spans="1:7" ht="15">
      <c r="A10" s="9" t="s">
        <v>8</v>
      </c>
      <c r="B10" s="2">
        <v>23070.87033000002</v>
      </c>
      <c r="C10" s="2">
        <v>23346.099680000014</v>
      </c>
      <c r="D10" s="2">
        <v>24730.15275000001</v>
      </c>
      <c r="E10" s="2">
        <v>34273.136300000006</v>
      </c>
      <c r="F10" s="10">
        <f t="shared" si="0"/>
        <v>38.588453724775285</v>
      </c>
      <c r="G10" s="10">
        <f t="shared" si="1"/>
        <v>4.860348247328199</v>
      </c>
    </row>
    <row r="11" spans="1:7" ht="15">
      <c r="A11" s="9" t="s">
        <v>9</v>
      </c>
      <c r="B11" s="2">
        <v>47844.14717999998</v>
      </c>
      <c r="C11" s="2">
        <v>60528.44343000001</v>
      </c>
      <c r="D11" s="2">
        <v>44199.60530999999</v>
      </c>
      <c r="E11" s="2">
        <v>31143.422980000003</v>
      </c>
      <c r="F11" s="10">
        <f t="shared" si="0"/>
        <v>-29.539137823581598</v>
      </c>
      <c r="G11" s="10">
        <f t="shared" si="1"/>
        <v>4.416516771960661</v>
      </c>
    </row>
    <row r="12" spans="1:7" ht="15">
      <c r="A12" s="9" t="s">
        <v>10</v>
      </c>
      <c r="B12" s="2">
        <v>21738.349910000008</v>
      </c>
      <c r="C12" s="2">
        <v>22366.284610000002</v>
      </c>
      <c r="D12" s="2">
        <v>22745.179800000005</v>
      </c>
      <c r="E12" s="2">
        <v>28717.630599999986</v>
      </c>
      <c r="F12" s="10">
        <f t="shared" si="0"/>
        <v>26.258094473273765</v>
      </c>
      <c r="G12" s="10">
        <f t="shared" si="1"/>
        <v>4.072509861145347</v>
      </c>
    </row>
    <row r="13" spans="1:7" ht="15">
      <c r="A13" s="9" t="s">
        <v>11</v>
      </c>
      <c r="B13" s="2">
        <v>36695.88374</v>
      </c>
      <c r="C13" s="2">
        <v>13194.099600000003</v>
      </c>
      <c r="D13" s="2">
        <v>36848.707030000005</v>
      </c>
      <c r="E13" s="2">
        <v>22923.205740000005</v>
      </c>
      <c r="F13" s="10">
        <f t="shared" si="0"/>
        <v>-37.791017412531446</v>
      </c>
      <c r="G13" s="10">
        <f t="shared" si="1"/>
        <v>3.250789827528936</v>
      </c>
    </row>
    <row r="14" spans="1:7" ht="15">
      <c r="A14" s="9" t="s">
        <v>12</v>
      </c>
      <c r="B14" s="2">
        <v>85299.2558</v>
      </c>
      <c r="C14" s="2">
        <v>50805.65103000001</v>
      </c>
      <c r="D14" s="2">
        <v>2136.2421599999993</v>
      </c>
      <c r="E14" s="2">
        <v>19442.126980000005</v>
      </c>
      <c r="F14" s="10">
        <f t="shared" si="0"/>
        <v>810.1087575202621</v>
      </c>
      <c r="G14" s="10">
        <f t="shared" si="1"/>
        <v>2.757130452388021</v>
      </c>
    </row>
    <row r="15" spans="1:7" ht="15">
      <c r="A15" s="9" t="s">
        <v>13</v>
      </c>
      <c r="B15" s="2">
        <v>5649.443889999996</v>
      </c>
      <c r="C15" s="2">
        <v>9459.741350000002</v>
      </c>
      <c r="D15" s="2">
        <v>11802.092939999995</v>
      </c>
      <c r="E15" s="2">
        <v>18827.142779999987</v>
      </c>
      <c r="F15" s="10">
        <f t="shared" si="0"/>
        <v>59.52376307926275</v>
      </c>
      <c r="G15" s="10">
        <f t="shared" si="1"/>
        <v>2.6699182010072033</v>
      </c>
    </row>
    <row r="16" spans="1:7" ht="15">
      <c r="A16" s="9" t="s">
        <v>14</v>
      </c>
      <c r="B16" s="2">
        <v>11283.153259999997</v>
      </c>
      <c r="C16" s="2">
        <v>12240.688139999998</v>
      </c>
      <c r="D16" s="2">
        <v>11885.508670000001</v>
      </c>
      <c r="E16" s="2">
        <v>16517.697959999998</v>
      </c>
      <c r="F16" s="10">
        <f t="shared" si="0"/>
        <v>38.9734206470441</v>
      </c>
      <c r="G16" s="10">
        <f t="shared" si="1"/>
        <v>2.3424107915616275</v>
      </c>
    </row>
    <row r="17" spans="1:7" s="11" customFormat="1" ht="15">
      <c r="A17" s="9" t="s">
        <v>15</v>
      </c>
      <c r="B17" s="2">
        <v>4678.870959999999</v>
      </c>
      <c r="C17" s="2">
        <v>8960.88016</v>
      </c>
      <c r="D17" s="2">
        <v>9037.565689999998</v>
      </c>
      <c r="E17" s="2">
        <v>13475.148680000008</v>
      </c>
      <c r="F17" s="10">
        <f t="shared" si="0"/>
        <v>49.10152957350189</v>
      </c>
      <c r="G17" s="10">
        <f t="shared" si="1"/>
        <v>1.9109402389102315</v>
      </c>
    </row>
    <row r="18" spans="1:7" ht="15">
      <c r="A18" s="9" t="s">
        <v>16</v>
      </c>
      <c r="B18" s="2">
        <v>108704.01495</v>
      </c>
      <c r="C18" s="2">
        <v>9486.470459999999</v>
      </c>
      <c r="D18" s="2">
        <v>10771.577110000004</v>
      </c>
      <c r="E18" s="2">
        <v>11267.72741</v>
      </c>
      <c r="F18" s="10">
        <f t="shared" si="0"/>
        <v>4.606106375447894</v>
      </c>
      <c r="G18" s="10">
        <f t="shared" si="1"/>
        <v>1.5979010117193562</v>
      </c>
    </row>
    <row r="19" spans="1:7" ht="15">
      <c r="A19" s="9" t="s">
        <v>17</v>
      </c>
      <c r="B19" s="2">
        <v>32422.868990000014</v>
      </c>
      <c r="C19" s="2">
        <v>28941.574290000004</v>
      </c>
      <c r="D19" s="2">
        <v>20793.35125</v>
      </c>
      <c r="E19" s="2">
        <v>10642.397529999991</v>
      </c>
      <c r="F19" s="10">
        <f t="shared" si="0"/>
        <v>-48.81826694482453</v>
      </c>
      <c r="G19" s="10">
        <f t="shared" si="1"/>
        <v>1.5092216168820651</v>
      </c>
    </row>
    <row r="20" spans="1:7" ht="15">
      <c r="A20" s="9" t="s">
        <v>18</v>
      </c>
      <c r="B20" s="2">
        <v>5437.55448</v>
      </c>
      <c r="C20" s="2">
        <v>7023.342429999998</v>
      </c>
      <c r="D20" s="2">
        <v>8105.49606</v>
      </c>
      <c r="E20" s="2">
        <v>9937.81767</v>
      </c>
      <c r="F20" s="10">
        <f t="shared" si="0"/>
        <v>22.605915744532478</v>
      </c>
      <c r="G20" s="10">
        <f t="shared" si="1"/>
        <v>1.409303609446787</v>
      </c>
    </row>
    <row r="21" spans="1:7" ht="15">
      <c r="A21" s="9" t="s">
        <v>19</v>
      </c>
      <c r="B21" s="2">
        <v>10703.089960000003</v>
      </c>
      <c r="C21" s="2">
        <v>13130.530120000005</v>
      </c>
      <c r="D21" s="2">
        <v>8013.684979999997</v>
      </c>
      <c r="E21" s="2">
        <v>7488.942699999994</v>
      </c>
      <c r="F21" s="10">
        <f t="shared" si="0"/>
        <v>-6.548077211789815</v>
      </c>
      <c r="G21" s="10">
        <f t="shared" si="1"/>
        <v>1.0620233061742377</v>
      </c>
    </row>
    <row r="22" spans="1:7" ht="15">
      <c r="A22" s="9" t="s">
        <v>20</v>
      </c>
      <c r="B22" s="2">
        <v>2272.856300000001</v>
      </c>
      <c r="C22" s="2">
        <v>2636.5552799999996</v>
      </c>
      <c r="D22" s="2">
        <v>2140.4005100000004</v>
      </c>
      <c r="E22" s="2">
        <v>6865.154830000002</v>
      </c>
      <c r="F22" s="10">
        <f t="shared" si="0"/>
        <v>220.74159943084678</v>
      </c>
      <c r="G22" s="10">
        <f t="shared" si="1"/>
        <v>0.9735625871399235</v>
      </c>
    </row>
    <row r="23" spans="1:7" ht="15">
      <c r="A23" s="9" t="s">
        <v>21</v>
      </c>
      <c r="B23" s="2">
        <v>4812.059980000003</v>
      </c>
      <c r="C23" s="2">
        <v>4686.225139999999</v>
      </c>
      <c r="D23" s="2">
        <v>4621.1742300000005</v>
      </c>
      <c r="E23" s="2">
        <v>4905.42172</v>
      </c>
      <c r="F23" s="10">
        <f t="shared" si="0"/>
        <v>6.150979726206951</v>
      </c>
      <c r="G23" s="10">
        <f t="shared" si="1"/>
        <v>0.6956485584077602</v>
      </c>
    </row>
    <row r="24" spans="1:7" s="11" customFormat="1" ht="15">
      <c r="A24" s="9" t="s">
        <v>22</v>
      </c>
      <c r="B24" s="2">
        <v>3026.4170499999996</v>
      </c>
      <c r="C24" s="2">
        <v>3656.8504500000013</v>
      </c>
      <c r="D24" s="2">
        <v>3144.3496100000007</v>
      </c>
      <c r="E24" s="2">
        <v>4460.489099999999</v>
      </c>
      <c r="F24" s="10">
        <f t="shared" si="0"/>
        <v>41.85728857294586</v>
      </c>
      <c r="G24" s="10">
        <f t="shared" si="1"/>
        <v>0.6325516926623236</v>
      </c>
    </row>
    <row r="25" spans="1:7" ht="15">
      <c r="A25" s="9" t="s">
        <v>23</v>
      </c>
      <c r="B25" s="2">
        <v>2029.60251</v>
      </c>
      <c r="C25" s="2"/>
      <c r="D25" s="2">
        <v>3274.20978</v>
      </c>
      <c r="E25" s="2">
        <v>4363.479340000001</v>
      </c>
      <c r="F25" s="10">
        <f t="shared" si="0"/>
        <v>33.268166464275865</v>
      </c>
      <c r="G25" s="10">
        <f t="shared" si="1"/>
        <v>0.618794526908289</v>
      </c>
    </row>
    <row r="26" spans="1:7" ht="15">
      <c r="A26" s="9" t="s">
        <v>24</v>
      </c>
      <c r="B26" s="2">
        <v>4964.934020000005</v>
      </c>
      <c r="C26" s="2">
        <v>4868.100779999999</v>
      </c>
      <c r="D26" s="2">
        <v>4345.46741</v>
      </c>
      <c r="E26" s="2">
        <v>2808.338360000002</v>
      </c>
      <c r="F26" s="10">
        <f t="shared" si="0"/>
        <v>-35.37315793607569</v>
      </c>
      <c r="G26" s="10">
        <f t="shared" si="1"/>
        <v>0.3982565910062499</v>
      </c>
    </row>
    <row r="27" spans="1:7" ht="15">
      <c r="A27" s="9" t="s">
        <v>25</v>
      </c>
      <c r="B27" s="2">
        <v>5097.260620000001</v>
      </c>
      <c r="C27" s="2">
        <v>3688.66384</v>
      </c>
      <c r="D27" s="2">
        <v>4419.257609999999</v>
      </c>
      <c r="E27" s="2">
        <v>2650.1559399999996</v>
      </c>
      <c r="F27" s="10">
        <f t="shared" si="0"/>
        <v>-40.03164843789225</v>
      </c>
      <c r="G27" s="10">
        <f t="shared" si="1"/>
        <v>0.3758243968505856</v>
      </c>
    </row>
    <row r="28" spans="1:7" ht="15">
      <c r="A28" s="12" t="s">
        <v>26</v>
      </c>
      <c r="B28" s="2">
        <v>21511.149089999846</v>
      </c>
      <c r="C28" s="2">
        <v>24443.41337000043</v>
      </c>
      <c r="D28" s="2">
        <v>26818.440319999703</v>
      </c>
      <c r="E28" s="2">
        <v>28490.48755999992</v>
      </c>
      <c r="F28" s="10">
        <f t="shared" si="0"/>
        <v>6.234692323823543</v>
      </c>
      <c r="G28" s="10">
        <f t="shared" si="1"/>
        <v>4.0402982109860615</v>
      </c>
    </row>
    <row r="29" spans="1:7" ht="15">
      <c r="A29" s="13"/>
      <c r="B29" s="2"/>
      <c r="C29" s="2"/>
      <c r="D29" s="2"/>
      <c r="E29" s="2"/>
      <c r="F29" s="10"/>
      <c r="G29" s="10"/>
    </row>
    <row r="30" spans="1:7" s="11" customFormat="1" ht="15">
      <c r="A30" s="14" t="s">
        <v>27</v>
      </c>
      <c r="B30" s="15">
        <f>SUM(B8:B28)</f>
        <v>730974.8448899998</v>
      </c>
      <c r="C30" s="15">
        <f>SUM(C8:C28)</f>
        <v>745400.9702999991</v>
      </c>
      <c r="D30" s="15">
        <f>SUM(D8:D28)</f>
        <v>673872.3764299995</v>
      </c>
      <c r="E30" s="15">
        <f>SUM(E8:E28)</f>
        <v>705158.0371600003</v>
      </c>
      <c r="F30" s="16">
        <f>(E30/D30-1)*100</f>
        <v>4.642668526604998</v>
      </c>
      <c r="G30" s="16">
        <f>(E30/$E$30)*100</f>
        <v>100</v>
      </c>
    </row>
    <row r="31" spans="1:5" ht="15">
      <c r="A31" s="1" t="s">
        <v>28</v>
      </c>
      <c r="B31" s="2"/>
      <c r="C31" s="2"/>
      <c r="D31" s="2"/>
      <c r="E31" s="2"/>
    </row>
    <row r="32" spans="1:5" ht="15">
      <c r="A32" s="17" t="s">
        <v>29</v>
      </c>
      <c r="B32" s="2"/>
      <c r="C32" s="2"/>
      <c r="D32" s="2"/>
      <c r="E32" s="2"/>
    </row>
    <row r="35" spans="2:5" ht="15">
      <c r="B35" s="2"/>
      <c r="C35" s="2"/>
      <c r="D35" s="2"/>
      <c r="E35" s="2"/>
    </row>
    <row r="36" spans="2:6" ht="15">
      <c r="B36" s="2"/>
      <c r="C36" s="2"/>
      <c r="D36" s="2"/>
      <c r="E36" s="2"/>
      <c r="F36" s="2"/>
    </row>
    <row r="37" spans="2:5" ht="15">
      <c r="B37" s="2"/>
      <c r="C37" s="2"/>
      <c r="D37" s="2"/>
      <c r="E37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44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2017-05-12T13:54:47Z</dcterms:created>
  <dcterms:modified xsi:type="dcterms:W3CDTF">2017-05-12T13:54:47Z</dcterms:modified>
  <cp:category/>
  <cp:version/>
  <cp:contentType/>
  <cp:contentStatus/>
</cp:coreProperties>
</file>