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4,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<sst xmlns="http://schemas.openxmlformats.org/spreadsheetml/2006/main" count="35" uniqueCount="35">
  <si>
    <t>Cuadro 34</t>
  </si>
  <si>
    <t>Costa Rica.  Valor de los principales productos  importados del sector pecuario, según partida arancelaria, 2013-2016.</t>
  </si>
  <si>
    <t>(miles de US$)</t>
  </si>
  <si>
    <t>Partida</t>
  </si>
  <si>
    <t>Producto</t>
  </si>
  <si>
    <t>Variación % 2016/15</t>
  </si>
  <si>
    <t>Participación 2016 %</t>
  </si>
  <si>
    <t>0202</t>
  </si>
  <si>
    <t>Carne de animales de la especie bovina congelada</t>
  </si>
  <si>
    <t>0201</t>
  </si>
  <si>
    <t>Carne de animales de la especie bovina fresca o refrigerada</t>
  </si>
  <si>
    <t>0207</t>
  </si>
  <si>
    <t>Carnes y despojos de comestibles de aves</t>
  </si>
  <si>
    <t>0203</t>
  </si>
  <si>
    <t>Carnes de la especie porcina, fresca, refrigerada o congelada</t>
  </si>
  <si>
    <t>0406</t>
  </si>
  <si>
    <t>Quesos y requesón</t>
  </si>
  <si>
    <t>0402</t>
  </si>
  <si>
    <t>Leche y nata concentradas</t>
  </si>
  <si>
    <t>0102</t>
  </si>
  <si>
    <t>Animales vivos de la especie bovina</t>
  </si>
  <si>
    <t>0105</t>
  </si>
  <si>
    <t>Gallos, gallinas, patos, gansos, pavos</t>
  </si>
  <si>
    <t>0404</t>
  </si>
  <si>
    <t>Lactosueros</t>
  </si>
  <si>
    <t>0405</t>
  </si>
  <si>
    <t>Mantequilla y demás materias grasas de la leche</t>
  </si>
  <si>
    <t>0401</t>
  </si>
  <si>
    <t>Leche y nata sin concentrar</t>
  </si>
  <si>
    <t>0206</t>
  </si>
  <si>
    <t>Despojos de comestibles de animales</t>
  </si>
  <si>
    <t>Otros</t>
  </si>
  <si>
    <t>Total</t>
  </si>
  <si>
    <t>Nota: Capítulos del SAC del 01 al 02 y del 04 al 05</t>
  </si>
  <si>
    <t>Fuente:  Sepsa, con información del BCCR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</si>
</sst>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#"/>
    <numFmt numFmtId="167" formatCode="#,##0.0"/>
    <numFmt numFmtId="168" formatCode="#,###.0"/>
    <numFmt numFmtId="169" formatCode="_-* #,##0.00\ [$€]_-;\-* #,##0.00\ [$€]_-;_-* &quot;-&quot;??\ [$€]_-;_-@_-"/>
    <numFmt numFmtId="170" formatCode="_-* #,##0.00\ _$_-;\-* #,##0.00\ _$_-;_-* &quot;-&quot;??\ _$_-;_-@_-"/>
    <numFmt numFmtId="171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 applyBorder="1" applyAlignment="1">
      <alignment horizontal="center"/>
      <protection/>
    </xf>
    <xf numFmtId="0" fontId="27" fillId="33" borderId="0" xfId="61" applyFont="1" applyFill="1" applyBorder="1" applyAlignment="1">
      <alignment horizontal="left" vertical="center"/>
      <protection/>
    </xf>
    <xf numFmtId="164" fontId="27" fillId="33" borderId="0" xfId="61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49" fontId="20" fillId="0" borderId="0" xfId="60" applyNumberFormat="1" applyFont="1" applyAlignment="1">
      <alignment horizontal="left" vertical="top"/>
      <protection/>
    </xf>
    <xf numFmtId="165" fontId="20" fillId="0" borderId="0" xfId="60" applyNumberFormat="1" applyFont="1" applyAlignment="1">
      <alignment horizontal="left" vertical="top" wrapText="1"/>
      <protection/>
    </xf>
    <xf numFmtId="166" fontId="20" fillId="0" borderId="0" xfId="60" applyNumberFormat="1" applyFont="1" applyFill="1" applyAlignment="1">
      <alignment vertical="top"/>
      <protection/>
    </xf>
    <xf numFmtId="167" fontId="20" fillId="0" borderId="0" xfId="61" applyNumberFormat="1" applyFont="1" applyFill="1" applyBorder="1" applyAlignment="1">
      <alignment vertical="top"/>
      <protection/>
    </xf>
    <xf numFmtId="0" fontId="20" fillId="0" borderId="0" xfId="60" applyFont="1" applyAlignment="1">
      <alignment vertical="top"/>
      <protection/>
    </xf>
    <xf numFmtId="0" fontId="20" fillId="0" borderId="0" xfId="60" applyFont="1" applyFill="1" applyAlignment="1">
      <alignment vertical="top"/>
      <protection/>
    </xf>
    <xf numFmtId="0" fontId="20" fillId="0" borderId="0" xfId="60" applyNumberFormat="1" applyFont="1" applyAlignment="1">
      <alignment horizontal="left" vertical="top"/>
      <protection/>
    </xf>
    <xf numFmtId="166" fontId="20" fillId="0" borderId="0" xfId="60" applyNumberFormat="1" applyFont="1" applyAlignment="1">
      <alignment vertical="top"/>
      <protection/>
    </xf>
    <xf numFmtId="167" fontId="20" fillId="0" borderId="0" xfId="61" applyNumberFormat="1" applyFont="1" applyFill="1" applyBorder="1">
      <alignment/>
      <protection/>
    </xf>
    <xf numFmtId="0" fontId="19" fillId="0" borderId="10" xfId="60" applyNumberFormat="1" applyFont="1" applyBorder="1" applyAlignment="1">
      <alignment horizontal="left"/>
      <protection/>
    </xf>
    <xf numFmtId="0" fontId="19" fillId="0" borderId="10" xfId="60" applyNumberFormat="1" applyFont="1" applyBorder="1">
      <alignment/>
      <protection/>
    </xf>
    <xf numFmtId="166" fontId="19" fillId="0" borderId="10" xfId="60" applyNumberFormat="1" applyFont="1" applyBorder="1" applyAlignment="1">
      <alignment/>
      <protection/>
    </xf>
    <xf numFmtId="168" fontId="19" fillId="0" borderId="10" xfId="60" applyNumberFormat="1" applyFont="1" applyBorder="1" applyAlignment="1">
      <alignment/>
      <protection/>
    </xf>
    <xf numFmtId="0" fontId="20" fillId="0" borderId="0" xfId="60" applyFont="1" applyBorder="1">
      <alignment/>
      <protection/>
    </xf>
    <xf numFmtId="3" fontId="19" fillId="0" borderId="0" xfId="60" applyNumberFormat="1" applyFont="1" applyBorder="1" applyAlignment="1">
      <alignment horizontal="right"/>
      <protection/>
    </xf>
    <xf numFmtId="169" fontId="20" fillId="0" borderId="0" xfId="45" applyFont="1" applyAlignment="1">
      <alignment/>
    </xf>
    <xf numFmtId="166" fontId="20" fillId="0" borderId="0" xfId="60" applyNumberFormat="1" applyFont="1" applyBorder="1">
      <alignment/>
      <protection/>
    </xf>
    <xf numFmtId="49" fontId="20" fillId="0" borderId="0" xfId="60" applyNumberFormat="1" applyFo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14a" xfId="60"/>
    <cellStyle name="Normal_cuadros balanza 2000-2006" xfId="61"/>
    <cellStyle name="Normal_cuadros impo 1 semestre 05-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C13" sqref="C13"/>
    </sheetView>
  </sheetViews>
  <sheetFormatPr defaultColWidth="11.421875" defaultRowHeight="15"/>
  <cols>
    <col min="1" max="1" width="7.7109375" style="25" customWidth="1"/>
    <col min="2" max="2" width="55.140625" style="2" bestFit="1" customWidth="1"/>
    <col min="3" max="7" width="12.28125" style="2" customWidth="1"/>
    <col min="8" max="8" width="15.851562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5">
      <c r="A3" s="3" t="s">
        <v>2</v>
      </c>
      <c r="B3" s="3"/>
      <c r="C3" s="3"/>
      <c r="D3" s="3"/>
      <c r="E3" s="3"/>
      <c r="F3" s="3"/>
      <c r="G3" s="3"/>
      <c r="H3" s="3"/>
    </row>
    <row r="4" spans="1:8" ht="12.75" customHeight="1">
      <c r="A4" s="4" t="s">
        <v>3</v>
      </c>
      <c r="B4" s="4" t="s">
        <v>4</v>
      </c>
      <c r="C4" s="5">
        <v>2013</v>
      </c>
      <c r="D4" s="5">
        <v>2014</v>
      </c>
      <c r="E4" s="5">
        <v>2015</v>
      </c>
      <c r="F4" s="5">
        <v>2016</v>
      </c>
      <c r="G4" s="6" t="s">
        <v>5</v>
      </c>
      <c r="H4" s="7" t="s">
        <v>6</v>
      </c>
    </row>
    <row r="5" spans="1:8" ht="15">
      <c r="A5" s="4"/>
      <c r="B5" s="4"/>
      <c r="C5" s="5"/>
      <c r="D5" s="5"/>
      <c r="E5" s="5"/>
      <c r="F5" s="5"/>
      <c r="G5" s="6"/>
      <c r="H5" s="7"/>
    </row>
    <row r="6" spans="1:8" s="12" customFormat="1" ht="15">
      <c r="A6" s="8" t="s">
        <v>7</v>
      </c>
      <c r="B6" s="9" t="s">
        <v>8</v>
      </c>
      <c r="C6" s="10">
        <v>13981.248500000007</v>
      </c>
      <c r="D6" s="10">
        <v>10169.503979999998</v>
      </c>
      <c r="E6" s="10">
        <v>11114.902289999996</v>
      </c>
      <c r="F6" s="10">
        <v>22428.265320000024</v>
      </c>
      <c r="G6" s="11">
        <f aca="true" t="shared" si="0" ref="G6:G19">(F6/E6-1)*100</f>
        <v>101.78553742373953</v>
      </c>
      <c r="H6" s="11">
        <f aca="true" t="shared" si="1" ref="H6:H19">(F6/$F$19)*100</f>
        <v>12.245501526463814</v>
      </c>
    </row>
    <row r="7" spans="1:8" s="12" customFormat="1" ht="15">
      <c r="A7" s="8" t="s">
        <v>9</v>
      </c>
      <c r="B7" s="9" t="s">
        <v>10</v>
      </c>
      <c r="C7" s="10">
        <v>10842.105150000003</v>
      </c>
      <c r="D7" s="10">
        <v>14839.934889999999</v>
      </c>
      <c r="E7" s="10">
        <v>17365.517889999996</v>
      </c>
      <c r="F7" s="10">
        <v>18491.940600000005</v>
      </c>
      <c r="G7" s="11">
        <f t="shared" si="0"/>
        <v>6.486548326028707</v>
      </c>
      <c r="H7" s="11">
        <f t="shared" si="1"/>
        <v>10.096326381632888</v>
      </c>
    </row>
    <row r="8" spans="1:8" s="12" customFormat="1" ht="15">
      <c r="A8" s="8" t="s">
        <v>11</v>
      </c>
      <c r="B8" s="9" t="s">
        <v>12</v>
      </c>
      <c r="C8" s="10">
        <v>10809.217739999996</v>
      </c>
      <c r="D8" s="10">
        <v>14149.502070000008</v>
      </c>
      <c r="E8" s="10">
        <v>12312.895760000003</v>
      </c>
      <c r="F8" s="10">
        <v>16897.59428</v>
      </c>
      <c r="G8" s="11">
        <f t="shared" si="0"/>
        <v>37.23493327129408</v>
      </c>
      <c r="H8" s="11">
        <f t="shared" si="1"/>
        <v>9.225836844581522</v>
      </c>
    </row>
    <row r="9" spans="1:8" s="12" customFormat="1" ht="30">
      <c r="A9" s="8" t="s">
        <v>13</v>
      </c>
      <c r="B9" s="9" t="s">
        <v>14</v>
      </c>
      <c r="C9" s="10">
        <v>14037.901789999996</v>
      </c>
      <c r="D9" s="10">
        <v>15543.866150000013</v>
      </c>
      <c r="E9" s="10">
        <v>17028.21360999999</v>
      </c>
      <c r="F9" s="10">
        <v>16871.612170000022</v>
      </c>
      <c r="G9" s="11">
        <f t="shared" si="0"/>
        <v>-0.919658653494948</v>
      </c>
      <c r="H9" s="11">
        <f t="shared" si="1"/>
        <v>9.211650996361609</v>
      </c>
    </row>
    <row r="10" spans="1:8" s="12" customFormat="1" ht="15">
      <c r="A10" s="8" t="s">
        <v>15</v>
      </c>
      <c r="B10" s="9" t="s">
        <v>16</v>
      </c>
      <c r="C10" s="10">
        <v>8681.90192</v>
      </c>
      <c r="D10" s="10">
        <v>11662.058319999995</v>
      </c>
      <c r="E10" s="10">
        <v>10124.70973</v>
      </c>
      <c r="F10" s="10">
        <v>16711.465300000003</v>
      </c>
      <c r="G10" s="11">
        <f t="shared" si="0"/>
        <v>65.05624107408363</v>
      </c>
      <c r="H10" s="11">
        <f t="shared" si="1"/>
        <v>9.12421317123053</v>
      </c>
    </row>
    <row r="11" spans="1:8" s="13" customFormat="1" ht="15">
      <c r="A11" s="8" t="s">
        <v>17</v>
      </c>
      <c r="B11" s="9" t="s">
        <v>18</v>
      </c>
      <c r="C11" s="10">
        <v>13089.046780000004</v>
      </c>
      <c r="D11" s="10">
        <v>11412.277589999998</v>
      </c>
      <c r="E11" s="10">
        <v>13544.594079999997</v>
      </c>
      <c r="F11" s="10">
        <v>13015.225249999998</v>
      </c>
      <c r="G11" s="11">
        <f t="shared" si="0"/>
        <v>-3.9083403081209167</v>
      </c>
      <c r="H11" s="11">
        <f t="shared" si="1"/>
        <v>7.106120709389983</v>
      </c>
    </row>
    <row r="12" spans="1:8" s="13" customFormat="1" ht="15">
      <c r="A12" s="8" t="s">
        <v>19</v>
      </c>
      <c r="B12" s="9" t="s">
        <v>20</v>
      </c>
      <c r="C12" s="10">
        <v>2821.3036200000006</v>
      </c>
      <c r="D12" s="10">
        <v>3154.0127599999996</v>
      </c>
      <c r="E12" s="10">
        <v>4398.447080000002</v>
      </c>
      <c r="F12" s="10">
        <v>5642.970360000002</v>
      </c>
      <c r="G12" s="11">
        <f t="shared" si="0"/>
        <v>28.294606195421125</v>
      </c>
      <c r="H12" s="11">
        <f t="shared" si="1"/>
        <v>3.0809784515769234</v>
      </c>
    </row>
    <row r="13" spans="1:8" s="13" customFormat="1" ht="15">
      <c r="A13" s="8" t="s">
        <v>21</v>
      </c>
      <c r="B13" s="9" t="s">
        <v>22</v>
      </c>
      <c r="C13" s="10">
        <v>1862.3629499999995</v>
      </c>
      <c r="D13" s="10">
        <v>2054.56265</v>
      </c>
      <c r="E13" s="10">
        <v>2836.4752699999995</v>
      </c>
      <c r="F13" s="10">
        <v>5357.67868</v>
      </c>
      <c r="G13" s="11">
        <f t="shared" si="0"/>
        <v>88.88508342256765</v>
      </c>
      <c r="H13" s="11">
        <f t="shared" si="1"/>
        <v>2.925213408980778</v>
      </c>
    </row>
    <row r="14" spans="1:8" s="13" customFormat="1" ht="15">
      <c r="A14" s="8" t="s">
        <v>23</v>
      </c>
      <c r="B14" s="9" t="s">
        <v>24</v>
      </c>
      <c r="C14" s="10">
        <v>3332.8402899999996</v>
      </c>
      <c r="D14" s="10">
        <v>3864.43172</v>
      </c>
      <c r="E14" s="10">
        <v>4304.11425</v>
      </c>
      <c r="F14" s="10">
        <v>5295.60907</v>
      </c>
      <c r="G14" s="11">
        <f t="shared" si="0"/>
        <v>23.035978192261062</v>
      </c>
      <c r="H14" s="11">
        <f t="shared" si="1"/>
        <v>2.8913243188903275</v>
      </c>
    </row>
    <row r="15" spans="1:8" s="13" customFormat="1" ht="15">
      <c r="A15" s="8" t="s">
        <v>25</v>
      </c>
      <c r="B15" s="9" t="s">
        <v>26</v>
      </c>
      <c r="C15" s="10">
        <v>2937.79857</v>
      </c>
      <c r="D15" s="10">
        <v>9088.2032</v>
      </c>
      <c r="E15" s="10">
        <v>10369.351160000002</v>
      </c>
      <c r="F15" s="10">
        <v>4969.88095</v>
      </c>
      <c r="G15" s="11">
        <f t="shared" si="0"/>
        <v>-52.07143751509329</v>
      </c>
      <c r="H15" s="11">
        <f t="shared" si="1"/>
        <v>2.713481577431614</v>
      </c>
    </row>
    <row r="16" spans="1:8" s="13" customFormat="1" ht="15">
      <c r="A16" s="8" t="s">
        <v>27</v>
      </c>
      <c r="B16" s="9" t="s">
        <v>28</v>
      </c>
      <c r="C16" s="10">
        <v>1995.0170799999999</v>
      </c>
      <c r="D16" s="10">
        <v>3919.6877800000007</v>
      </c>
      <c r="E16" s="10">
        <v>3595.38243</v>
      </c>
      <c r="F16" s="10">
        <v>4010.572029999999</v>
      </c>
      <c r="G16" s="11">
        <f t="shared" si="0"/>
        <v>11.547856398686317</v>
      </c>
      <c r="H16" s="11">
        <f t="shared" si="1"/>
        <v>2.189713079217221</v>
      </c>
    </row>
    <row r="17" spans="1:8" s="13" customFormat="1" ht="15">
      <c r="A17" s="8" t="s">
        <v>29</v>
      </c>
      <c r="B17" s="9" t="s">
        <v>30</v>
      </c>
      <c r="C17" s="10">
        <v>1693.6791099999991</v>
      </c>
      <c r="D17" s="10">
        <v>2957.12026</v>
      </c>
      <c r="E17" s="10">
        <v>3558.9120700000003</v>
      </c>
      <c r="F17" s="10">
        <v>2853.0497800000003</v>
      </c>
      <c r="G17" s="11">
        <f t="shared" si="0"/>
        <v>-19.833653546826735</v>
      </c>
      <c r="H17" s="11">
        <f t="shared" si="1"/>
        <v>1.5577230310768952</v>
      </c>
    </row>
    <row r="18" spans="1:8" ht="15">
      <c r="A18" s="8"/>
      <c r="B18" s="14" t="s">
        <v>31</v>
      </c>
      <c r="C18" s="15">
        <v>26745.433280000027</v>
      </c>
      <c r="D18" s="15">
        <v>20144.869390000007</v>
      </c>
      <c r="E18" s="15">
        <v>36330.392569999996</v>
      </c>
      <c r="F18" s="15">
        <v>50609.27502999999</v>
      </c>
      <c r="G18" s="16">
        <f t="shared" si="0"/>
        <v>39.30285760740955</v>
      </c>
      <c r="H18" s="16">
        <f t="shared" si="1"/>
        <v>27.631916503165886</v>
      </c>
    </row>
    <row r="19" spans="1:8" ht="15">
      <c r="A19" s="17"/>
      <c r="B19" s="18" t="s">
        <v>32</v>
      </c>
      <c r="C19" s="19">
        <f>SUM(C6:C18)</f>
        <v>112829.85678000003</v>
      </c>
      <c r="D19" s="19">
        <f>SUM(D6:D18)</f>
        <v>122960.03076000001</v>
      </c>
      <c r="E19" s="19">
        <f>SUM(E6:E18)</f>
        <v>146883.90819</v>
      </c>
      <c r="F19" s="19">
        <f>SUM(F6:F18)</f>
        <v>183155.13882000005</v>
      </c>
      <c r="G19" s="20">
        <f t="shared" si="0"/>
        <v>24.69380824418277</v>
      </c>
      <c r="H19" s="20">
        <f t="shared" si="1"/>
        <v>100</v>
      </c>
    </row>
    <row r="20" spans="1:6" ht="15">
      <c r="A20" s="21" t="s">
        <v>33</v>
      </c>
      <c r="B20" s="21"/>
      <c r="C20" s="22"/>
      <c r="D20" s="22"/>
      <c r="E20" s="22"/>
      <c r="F20" s="22"/>
    </row>
    <row r="21" spans="1:6" ht="15">
      <c r="A21" s="2" t="s">
        <v>34</v>
      </c>
      <c r="B21" s="23"/>
      <c r="C21" s="24"/>
      <c r="D21" s="24"/>
      <c r="E21" s="24"/>
      <c r="F21" s="24"/>
    </row>
  </sheetData>
  <sheetProtection/>
  <mergeCells count="11">
    <mergeCell ref="H4:H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2.59" bottom="0.36" header="0" footer="0"/>
  <pageSetup horizontalDpi="600" verticalDpi="600" orientation="landscape" scale="8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2017-05-12T13:54:47Z</dcterms:created>
  <dcterms:modified xsi:type="dcterms:W3CDTF">2017-05-12T13:54:47Z</dcterms:modified>
  <cp:category/>
  <cp:version/>
  <cp:contentType/>
  <cp:contentStatus/>
</cp:coreProperties>
</file>