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37, 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<sst xmlns="http://schemas.openxmlformats.org/spreadsheetml/2006/main" count="26" uniqueCount="26">
  <si>
    <t>Cuadro 37</t>
  </si>
  <si>
    <t>Costa Rica.  Valor de los principales productos importados del sector pesca,  según partida arancelaria, 2013-2016.</t>
  </si>
  <si>
    <t>(miles de US$)</t>
  </si>
  <si>
    <t>Partida</t>
  </si>
  <si>
    <t>Producto</t>
  </si>
  <si>
    <t>Variación % 2016/15</t>
  </si>
  <si>
    <t>Participación 2016 %</t>
  </si>
  <si>
    <t>0304</t>
  </si>
  <si>
    <t>Filetes y demás carnes de pescado</t>
  </si>
  <si>
    <t>0303</t>
  </si>
  <si>
    <t>Pescado congelado</t>
  </si>
  <si>
    <t>0306</t>
  </si>
  <si>
    <t>Crustáceos</t>
  </si>
  <si>
    <t>0307</t>
  </si>
  <si>
    <t>Moluscos</t>
  </si>
  <si>
    <t>0302</t>
  </si>
  <si>
    <t>Pescado fresco o refrigerado</t>
  </si>
  <si>
    <t>0305</t>
  </si>
  <si>
    <t>Pescado seco, salado o en salmuera</t>
  </si>
  <si>
    <t>0301</t>
  </si>
  <si>
    <t>Peces vivos</t>
  </si>
  <si>
    <t>0308</t>
  </si>
  <si>
    <t>Invertebrados acuáticos</t>
  </si>
  <si>
    <t>Total</t>
  </si>
  <si>
    <t>Nota: Capítulo 03 del SAC</t>
  </si>
  <si>
    <t>Fuente:  Sepsa, con información del BCCR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</si>
</sst>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#"/>
    <numFmt numFmtId="167" formatCode="#,##0.0"/>
    <numFmt numFmtId="168" formatCode="#,###.0"/>
    <numFmt numFmtId="169" formatCode="0.0"/>
    <numFmt numFmtId="170" formatCode="#,###,"/>
    <numFmt numFmtId="171" formatCode="_-* #,##0.00\ [$€]_-;\-* #,##0.00\ [$€]_-;_-* &quot;-&quot;??\ [$€]_-;_-@_-"/>
    <numFmt numFmtId="172" formatCode="_-* #,##0\ _€_-;\-* #,##0\ _€_-;_-* &quot;-&quot;??\ _€_-;_-@_-"/>
    <numFmt numFmtId="173" formatCode="_-* #,##0.00\ _$_-;\-* #,##0.00\ _$_-;_-* &quot;-&quot;??\ _$_-;_-@_-"/>
    <numFmt numFmtId="174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71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74" fontId="21" fillId="0" borderId="0">
      <alignment/>
      <protection/>
    </xf>
    <xf numFmtId="174" fontId="21" fillId="0" borderId="0">
      <alignment/>
      <protection/>
    </xf>
    <xf numFmtId="174" fontId="21" fillId="0" borderId="0">
      <alignment/>
      <protection/>
    </xf>
    <xf numFmtId="174" fontId="21" fillId="0" borderId="0">
      <alignment/>
      <protection/>
    </xf>
    <xf numFmtId="174" fontId="21" fillId="0" borderId="0">
      <alignment/>
      <protection/>
    </xf>
    <xf numFmtId="174" fontId="21" fillId="0" borderId="0">
      <alignment/>
      <protection/>
    </xf>
    <xf numFmtId="174" fontId="21" fillId="0" borderId="0">
      <alignment/>
      <protection/>
    </xf>
    <xf numFmtId="174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5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19" fillId="0" borderId="0" xfId="61" applyFont="1" applyAlignment="1">
      <alignment horizontal="center"/>
      <protection/>
    </xf>
    <xf numFmtId="0" fontId="20" fillId="0" borderId="0" xfId="61" applyFont="1">
      <alignment/>
      <protection/>
    </xf>
    <xf numFmtId="0" fontId="27" fillId="33" borderId="0" xfId="62" applyFont="1" applyFill="1" applyBorder="1" applyAlignment="1">
      <alignment horizontal="left" vertical="center"/>
      <protection/>
    </xf>
    <xf numFmtId="164" fontId="27" fillId="33" borderId="0" xfId="62" applyNumberFormat="1" applyFont="1" applyFill="1" applyBorder="1" applyAlignment="1">
      <alignment horizontal="right" vertical="center" wrapText="1"/>
      <protection/>
    </xf>
    <xf numFmtId="164" fontId="27" fillId="33" borderId="0" xfId="62" applyNumberFormat="1" applyFont="1" applyFill="1" applyBorder="1" applyAlignment="1">
      <alignment horizontal="center" vertical="center" wrapText="1"/>
      <protection/>
    </xf>
    <xf numFmtId="164" fontId="27" fillId="33" borderId="0" xfId="63" applyNumberFormat="1" applyFont="1" applyFill="1" applyBorder="1" applyAlignment="1">
      <alignment horizontal="center" vertical="center" wrapText="1"/>
      <protection/>
    </xf>
    <xf numFmtId="165" fontId="20" fillId="0" borderId="0" xfId="61" applyNumberFormat="1" applyFont="1" applyFill="1" applyAlignment="1" quotePrefix="1">
      <alignment horizontal="left" vertical="top" wrapText="1"/>
      <protection/>
    </xf>
    <xf numFmtId="0" fontId="20" fillId="0" borderId="0" xfId="62" applyNumberFormat="1" applyFont="1" applyFill="1" applyBorder="1" applyAlignment="1">
      <alignment horizontal="left" vertical="top"/>
      <protection/>
    </xf>
    <xf numFmtId="166" fontId="20" fillId="0" borderId="0" xfId="61" applyNumberFormat="1" applyFont="1" applyAlignment="1">
      <alignment vertical="top"/>
      <protection/>
    </xf>
    <xf numFmtId="167" fontId="20" fillId="0" borderId="0" xfId="61" applyNumberFormat="1" applyFont="1" applyAlignment="1">
      <alignment vertical="top"/>
      <protection/>
    </xf>
    <xf numFmtId="168" fontId="20" fillId="0" borderId="0" xfId="61" applyNumberFormat="1" applyFont="1" applyAlignment="1">
      <alignment vertical="top"/>
      <protection/>
    </xf>
    <xf numFmtId="0" fontId="20" fillId="0" borderId="0" xfId="61" applyFont="1" applyAlignment="1">
      <alignment vertical="top"/>
      <protection/>
    </xf>
    <xf numFmtId="49" fontId="20" fillId="0" borderId="0" xfId="61" applyNumberFormat="1" applyFont="1" applyAlignment="1" quotePrefix="1">
      <alignment horizontal="left" vertical="top" wrapText="1"/>
      <protection/>
    </xf>
    <xf numFmtId="0" fontId="20" fillId="0" borderId="0" xfId="61" applyNumberFormat="1" applyFont="1" applyAlignment="1" quotePrefix="1">
      <alignment horizontal="left" vertical="top" wrapText="1"/>
      <protection/>
    </xf>
    <xf numFmtId="166" fontId="20" fillId="0" borderId="0" xfId="61" applyNumberFormat="1" applyFont="1">
      <alignment/>
      <protection/>
    </xf>
    <xf numFmtId="49" fontId="19" fillId="0" borderId="10" xfId="61" applyNumberFormat="1" applyFont="1" applyBorder="1" applyAlignment="1">
      <alignment horizontal="left"/>
      <protection/>
    </xf>
    <xf numFmtId="0" fontId="19" fillId="0" borderId="10" xfId="61" applyFont="1" applyBorder="1">
      <alignment/>
      <protection/>
    </xf>
    <xf numFmtId="166" fontId="19" fillId="0" borderId="10" xfId="61" applyNumberFormat="1" applyFont="1" applyBorder="1" applyAlignment="1">
      <alignment/>
      <protection/>
    </xf>
    <xf numFmtId="169" fontId="19" fillId="0" borderId="10" xfId="61" applyNumberFormat="1" applyFont="1" applyBorder="1" applyAlignment="1">
      <alignment/>
      <protection/>
    </xf>
    <xf numFmtId="168" fontId="19" fillId="0" borderId="10" xfId="61" applyNumberFormat="1" applyFont="1" applyBorder="1" applyAlignment="1">
      <alignment/>
      <protection/>
    </xf>
    <xf numFmtId="0" fontId="20" fillId="0" borderId="0" xfId="61" applyFont="1" applyBorder="1">
      <alignment/>
      <protection/>
    </xf>
    <xf numFmtId="170" fontId="20" fillId="0" borderId="0" xfId="61" applyNumberFormat="1" applyFont="1">
      <alignment/>
      <protection/>
    </xf>
    <xf numFmtId="171" fontId="20" fillId="0" borderId="0" xfId="45" applyFont="1" applyBorder="1" applyAlignment="1">
      <alignment/>
    </xf>
    <xf numFmtId="49" fontId="20" fillId="0" borderId="0" xfId="61" applyNumberFormat="1" applyFont="1">
      <alignment/>
      <protection/>
    </xf>
    <xf numFmtId="172" fontId="20" fillId="0" borderId="0" xfId="49" applyNumberFormat="1" applyFont="1" applyBorder="1" applyAlignment="1">
      <alignment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_cuadros balanza 2000-2006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rmal_boletin14a" xfId="61"/>
    <cellStyle name="Normal_cuadros balanza 2000-2006" xfId="62"/>
    <cellStyle name="Normal_cuadros impo 1 semestre 05-06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zoomScalePageLayoutView="0" workbookViewId="0" topLeftCell="A1">
      <selection activeCell="A2" sqref="A2:H2"/>
    </sheetView>
  </sheetViews>
  <sheetFormatPr defaultColWidth="11.421875" defaultRowHeight="15"/>
  <cols>
    <col min="1" max="1" width="12.140625" style="24" customWidth="1"/>
    <col min="2" max="2" width="33.421875" style="2" customWidth="1"/>
    <col min="3" max="6" width="13.7109375" style="2" customWidth="1"/>
    <col min="7" max="7" width="12.28125" style="2" customWidth="1"/>
    <col min="8" max="8" width="16.140625" style="2" customWidth="1"/>
    <col min="9" max="16384" width="11.421875" style="2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1" t="s">
        <v>1</v>
      </c>
      <c r="B2" s="1"/>
      <c r="C2" s="1"/>
      <c r="D2" s="1"/>
      <c r="E2" s="1"/>
      <c r="F2" s="1"/>
      <c r="G2" s="1"/>
      <c r="H2" s="1"/>
    </row>
    <row r="3" spans="1:8" ht="15">
      <c r="A3" s="1" t="s">
        <v>2</v>
      </c>
      <c r="B3" s="1"/>
      <c r="C3" s="1"/>
      <c r="D3" s="1"/>
      <c r="E3" s="1"/>
      <c r="F3" s="1"/>
      <c r="G3" s="1"/>
      <c r="H3" s="1"/>
    </row>
    <row r="4" spans="1:8" ht="12.75" customHeight="1">
      <c r="A4" s="3" t="s">
        <v>3</v>
      </c>
      <c r="B4" s="3" t="s">
        <v>4</v>
      </c>
      <c r="C4" s="4">
        <v>2013</v>
      </c>
      <c r="D4" s="4">
        <v>2014</v>
      </c>
      <c r="E4" s="4">
        <v>2015</v>
      </c>
      <c r="F4" s="4">
        <v>2016</v>
      </c>
      <c r="G4" s="5" t="s">
        <v>5</v>
      </c>
      <c r="H4" s="6" t="s">
        <v>6</v>
      </c>
    </row>
    <row r="5" spans="1:8" ht="15">
      <c r="A5" s="3"/>
      <c r="B5" s="3"/>
      <c r="C5" s="4"/>
      <c r="D5" s="4"/>
      <c r="E5" s="4"/>
      <c r="F5" s="4"/>
      <c r="G5" s="5"/>
      <c r="H5" s="6"/>
    </row>
    <row r="6" spans="1:8" s="12" customFormat="1" ht="18.75" customHeight="1">
      <c r="A6" s="7" t="s">
        <v>7</v>
      </c>
      <c r="B6" s="8" t="s">
        <v>8</v>
      </c>
      <c r="C6" s="9">
        <v>26267.456539999996</v>
      </c>
      <c r="D6" s="9">
        <v>29178.079919999996</v>
      </c>
      <c r="E6" s="9">
        <v>30660.225579999984</v>
      </c>
      <c r="F6" s="9">
        <v>36026.32753000001</v>
      </c>
      <c r="G6" s="10">
        <f aca="true" t="shared" si="0" ref="G6:G13">(F6/E6-1)*100</f>
        <v>17.50183453803549</v>
      </c>
      <c r="H6" s="11">
        <f aca="true" t="shared" si="1" ref="H6:H13">(F6/$F$15)*100</f>
        <v>44.44655387301926</v>
      </c>
    </row>
    <row r="7" spans="1:8" s="12" customFormat="1" ht="18.75" customHeight="1">
      <c r="A7" s="7" t="s">
        <v>9</v>
      </c>
      <c r="B7" s="8" t="s">
        <v>10</v>
      </c>
      <c r="C7" s="9">
        <v>21095.819219999998</v>
      </c>
      <c r="D7" s="9">
        <v>23348.676359999998</v>
      </c>
      <c r="E7" s="9">
        <v>23481.15958</v>
      </c>
      <c r="F7" s="9">
        <v>23053.680480000003</v>
      </c>
      <c r="G7" s="10">
        <f t="shared" si="0"/>
        <v>-1.8205195469311541</v>
      </c>
      <c r="H7" s="11">
        <f t="shared" si="1"/>
        <v>28.441884634853103</v>
      </c>
    </row>
    <row r="8" spans="1:8" s="12" customFormat="1" ht="18.75" customHeight="1">
      <c r="A8" s="7" t="s">
        <v>11</v>
      </c>
      <c r="B8" s="8" t="s">
        <v>12</v>
      </c>
      <c r="C8" s="9">
        <v>1985.4695499999993</v>
      </c>
      <c r="D8" s="9">
        <v>6248.639559999998</v>
      </c>
      <c r="E8" s="9">
        <v>7624.927289999999</v>
      </c>
      <c r="F8" s="9">
        <v>12492.071580000007</v>
      </c>
      <c r="G8" s="10">
        <f t="shared" si="0"/>
        <v>63.832009209887296</v>
      </c>
      <c r="H8" s="11">
        <f t="shared" si="1"/>
        <v>15.411771627394714</v>
      </c>
    </row>
    <row r="9" spans="1:8" s="12" customFormat="1" ht="18.75" customHeight="1">
      <c r="A9" s="7" t="s">
        <v>13</v>
      </c>
      <c r="B9" s="8" t="s">
        <v>14</v>
      </c>
      <c r="C9" s="9">
        <v>3246.0240799999992</v>
      </c>
      <c r="D9" s="9">
        <v>3585.89592</v>
      </c>
      <c r="E9" s="9">
        <v>3427.85694</v>
      </c>
      <c r="F9" s="9">
        <v>4306.396529999999</v>
      </c>
      <c r="G9" s="10">
        <f t="shared" si="0"/>
        <v>25.629412352313597</v>
      </c>
      <c r="H9" s="11">
        <f t="shared" si="1"/>
        <v>5.312905824492961</v>
      </c>
    </row>
    <row r="10" spans="1:8" s="12" customFormat="1" ht="18.75" customHeight="1">
      <c r="A10" s="7" t="s">
        <v>15</v>
      </c>
      <c r="B10" s="8" t="s">
        <v>16</v>
      </c>
      <c r="C10" s="9">
        <v>7226.952920000001</v>
      </c>
      <c r="D10" s="9">
        <v>9309.260480000003</v>
      </c>
      <c r="E10" s="9">
        <v>9802.42951</v>
      </c>
      <c r="F10" s="9">
        <v>4093.44933</v>
      </c>
      <c r="G10" s="10">
        <f t="shared" si="0"/>
        <v>-58.240461450663375</v>
      </c>
      <c r="H10" s="11">
        <f t="shared" si="1"/>
        <v>5.050187700114976</v>
      </c>
    </row>
    <row r="11" spans="1:8" s="12" customFormat="1" ht="18.75" customHeight="1">
      <c r="A11" s="7" t="s">
        <v>17</v>
      </c>
      <c r="B11" s="8" t="s">
        <v>18</v>
      </c>
      <c r="C11" s="9">
        <v>839.35998</v>
      </c>
      <c r="D11" s="9">
        <v>745.6255699999999</v>
      </c>
      <c r="E11" s="9">
        <v>780.3876200000001</v>
      </c>
      <c r="F11" s="9">
        <v>757.82938</v>
      </c>
      <c r="G11" s="10">
        <f t="shared" si="0"/>
        <v>-2.890645548682602</v>
      </c>
      <c r="H11" s="11">
        <f t="shared" si="1"/>
        <v>0.9349524826442052</v>
      </c>
    </row>
    <row r="12" spans="1:8" s="12" customFormat="1" ht="18.75" customHeight="1">
      <c r="A12" s="7" t="s">
        <v>19</v>
      </c>
      <c r="B12" s="8" t="s">
        <v>20</v>
      </c>
      <c r="C12" s="9">
        <v>262.15573</v>
      </c>
      <c r="D12" s="9">
        <v>299.65684</v>
      </c>
      <c r="E12" s="9">
        <v>723.8538399999996</v>
      </c>
      <c r="F12" s="9">
        <v>322.64033000000006</v>
      </c>
      <c r="G12" s="10">
        <f t="shared" si="0"/>
        <v>-55.42742026484239</v>
      </c>
      <c r="H12" s="10">
        <f t="shared" si="1"/>
        <v>0.39804919879808</v>
      </c>
    </row>
    <row r="13" spans="1:8" s="12" customFormat="1" ht="18.75" customHeight="1">
      <c r="A13" s="7" t="s">
        <v>21</v>
      </c>
      <c r="B13" s="8" t="s">
        <v>22</v>
      </c>
      <c r="C13" s="9">
        <v>0.07487</v>
      </c>
      <c r="D13" s="9">
        <v>65.45917</v>
      </c>
      <c r="E13" s="9">
        <v>4.639819999999999</v>
      </c>
      <c r="F13" s="9">
        <v>2.994719999999999</v>
      </c>
      <c r="G13" s="10">
        <f t="shared" si="0"/>
        <v>-35.456116832118504</v>
      </c>
      <c r="H13" s="10">
        <f t="shared" si="1"/>
        <v>0.0036946586827027654</v>
      </c>
    </row>
    <row r="14" spans="1:8" ht="3.75" customHeight="1">
      <c r="A14" s="13"/>
      <c r="B14" s="14"/>
      <c r="C14" s="15"/>
      <c r="D14" s="15"/>
      <c r="E14" s="15"/>
      <c r="F14" s="15"/>
      <c r="G14" s="11"/>
      <c r="H14" s="11"/>
    </row>
    <row r="15" spans="1:8" ht="15">
      <c r="A15" s="16"/>
      <c r="B15" s="17" t="s">
        <v>23</v>
      </c>
      <c r="C15" s="18">
        <f>SUM(C6:C14)</f>
        <v>60923.31288999999</v>
      </c>
      <c r="D15" s="18">
        <f>SUM(D6:D14)</f>
        <v>72781.29381999999</v>
      </c>
      <c r="E15" s="18">
        <f>SUM(E6:E14)</f>
        <v>76505.48017999997</v>
      </c>
      <c r="F15" s="18">
        <f>SUM(F6:F14)</f>
        <v>81055.38988000002</v>
      </c>
      <c r="G15" s="19">
        <f>(F15/E15-1)*100</f>
        <v>5.947168345712162</v>
      </c>
      <c r="H15" s="20">
        <f>(F15/$F$15)*100</f>
        <v>100</v>
      </c>
    </row>
    <row r="16" spans="1:6" ht="15">
      <c r="A16" s="21" t="s">
        <v>24</v>
      </c>
      <c r="B16" s="21"/>
      <c r="C16" s="22"/>
      <c r="D16" s="22"/>
      <c r="E16" s="22"/>
      <c r="F16" s="22"/>
    </row>
    <row r="17" spans="1:6" ht="15">
      <c r="A17" s="23" t="s">
        <v>25</v>
      </c>
      <c r="B17" s="23"/>
      <c r="C17" s="22"/>
      <c r="D17" s="22"/>
      <c r="E17" s="22"/>
      <c r="F17" s="22"/>
    </row>
    <row r="18" spans="3:6" ht="15">
      <c r="C18" s="25"/>
      <c r="D18" s="25"/>
      <c r="E18" s="25"/>
      <c r="F18" s="25"/>
    </row>
  </sheetData>
  <sheetProtection/>
  <mergeCells count="12">
    <mergeCell ref="H4:H5"/>
    <mergeCell ref="A17:B17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7874015748031497" right="0.7874015748031497" top="0.3" bottom="0.25" header="0" footer="0"/>
  <pageSetup horizontalDpi="600" verticalDpi="600" orientation="landscape" scale="85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2017-05-12T13:54:48Z</dcterms:created>
  <dcterms:modified xsi:type="dcterms:W3CDTF">2017-05-12T13:54:49Z</dcterms:modified>
  <cp:category/>
  <cp:version/>
  <cp:contentType/>
  <cp:contentStatus/>
</cp:coreProperties>
</file>