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9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<sst xmlns="http://schemas.openxmlformats.org/spreadsheetml/2006/main" count="29" uniqueCount="29">
  <si>
    <t>Cuadro 39</t>
  </si>
  <si>
    <t>Costa Rica. Principales países de origen de las importaciones del sector pesca, 2013-2016.</t>
  </si>
  <si>
    <t>(miles de US$)</t>
  </si>
  <si>
    <t>País</t>
  </si>
  <si>
    <t>Variación % 2016/15</t>
  </si>
  <si>
    <t>Participación 2016 %</t>
  </si>
  <si>
    <t>China</t>
  </si>
  <si>
    <t>Panamá</t>
  </si>
  <si>
    <t>Viet Nam</t>
  </si>
  <si>
    <t>Honduras</t>
  </si>
  <si>
    <t>Chile</t>
  </si>
  <si>
    <t>Nicaragua</t>
  </si>
  <si>
    <t>Ecuador</t>
  </si>
  <si>
    <t>Taiwán</t>
  </si>
  <si>
    <t>Estados Unidos 1/</t>
  </si>
  <si>
    <t>El Salvador</t>
  </si>
  <si>
    <t>Marruecos</t>
  </si>
  <si>
    <t>Argentina</t>
  </si>
  <si>
    <t>Perú</t>
  </si>
  <si>
    <t>España</t>
  </si>
  <si>
    <t>Singapur</t>
  </si>
  <si>
    <t>Noruega</t>
  </si>
  <si>
    <t>Nueva Zelandia</t>
  </si>
  <si>
    <t>Hong Kong</t>
  </si>
  <si>
    <t>Canadá</t>
  </si>
  <si>
    <t>Otros</t>
  </si>
  <si>
    <t>Total</t>
  </si>
  <si>
    <t>1/ Incluye Puerto Rico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</si>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</sst>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5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165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0" fontId="27" fillId="33" borderId="0" xfId="60" applyFont="1" applyFill="1" applyBorder="1" applyAlignment="1">
      <alignment horizontal="center" vertical="center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20" fillId="0" borderId="0" xfId="0" applyFont="1" applyFill="1" applyAlignment="1">
      <alignment/>
    </xf>
    <xf numFmtId="3" fontId="20" fillId="0" borderId="0" xfId="60" applyNumberFormat="1" applyFont="1" applyFill="1">
      <alignment/>
      <protection/>
    </xf>
    <xf numFmtId="166" fontId="20" fillId="0" borderId="0" xfId="60" applyNumberFormat="1" applyFont="1" applyFill="1" applyBorder="1">
      <alignment/>
      <protection/>
    </xf>
    <xf numFmtId="0" fontId="19" fillId="0" borderId="0" xfId="60" applyFont="1">
      <alignment/>
      <protection/>
    </xf>
    <xf numFmtId="0" fontId="20" fillId="0" borderId="0" xfId="60" applyFont="1" applyFill="1">
      <alignment/>
      <protection/>
    </xf>
    <xf numFmtId="0" fontId="34" fillId="0" borderId="0" xfId="60" applyFont="1">
      <alignment/>
      <protection/>
    </xf>
    <xf numFmtId="0" fontId="20" fillId="0" borderId="0" xfId="60" applyFont="1" applyFill="1" applyAlignment="1">
      <alignment horizontal="left"/>
      <protection/>
    </xf>
    <xf numFmtId="0" fontId="20" fillId="0" borderId="0" xfId="60" applyFont="1" applyAlignment="1">
      <alignment horizontal="left"/>
      <protection/>
    </xf>
    <xf numFmtId="3" fontId="20" fillId="0" borderId="0" xfId="60" applyNumberFormat="1" applyFont="1">
      <alignment/>
      <protection/>
    </xf>
    <xf numFmtId="49" fontId="20" fillId="0" borderId="10" xfId="60" applyNumberFormat="1" applyFont="1" applyBorder="1" applyAlignment="1">
      <alignment horizontal="left"/>
      <protection/>
    </xf>
    <xf numFmtId="3" fontId="19" fillId="0" borderId="10" xfId="60" applyNumberFormat="1" applyFont="1" applyBorder="1">
      <alignment/>
      <protection/>
    </xf>
    <xf numFmtId="166" fontId="19" fillId="0" borderId="10" xfId="60" applyNumberFormat="1" applyFont="1" applyBorder="1">
      <alignment/>
      <protection/>
    </xf>
    <xf numFmtId="0" fontId="20" fillId="0" borderId="0" xfId="60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showGridLines="0" tabSelected="1" zoomScalePageLayoutView="0" workbookViewId="0" topLeftCell="A1">
      <selection activeCell="A33" sqref="A33:IV44"/>
    </sheetView>
  </sheetViews>
  <sheetFormatPr defaultColWidth="10.00390625" defaultRowHeight="12.75"/>
  <cols>
    <col min="1" max="1" width="22.125" style="2" customWidth="1"/>
    <col min="2" max="5" width="11.125" style="2" customWidth="1"/>
    <col min="6" max="6" width="11.75390625" style="2" customWidth="1"/>
    <col min="7" max="7" width="14.75390625" style="2" customWidth="1"/>
    <col min="8" max="16384" width="10.003906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1" t="s">
        <v>1</v>
      </c>
      <c r="B3" s="1"/>
      <c r="C3" s="1"/>
      <c r="D3" s="1"/>
      <c r="E3" s="1"/>
      <c r="F3" s="1"/>
      <c r="G3" s="1"/>
    </row>
    <row r="4" spans="1:7" ht="15">
      <c r="A4" s="1" t="s">
        <v>2</v>
      </c>
      <c r="B4" s="1"/>
      <c r="C4" s="1"/>
      <c r="D4" s="1"/>
      <c r="E4" s="1"/>
      <c r="F4" s="1"/>
      <c r="G4" s="1"/>
    </row>
    <row r="5" spans="1:6" ht="15">
      <c r="A5" s="3"/>
      <c r="B5" s="3"/>
      <c r="C5" s="3"/>
      <c r="D5" s="3"/>
      <c r="E5" s="3"/>
      <c r="F5" s="3"/>
    </row>
    <row r="6" spans="1:7" ht="12.75" customHeight="1">
      <c r="A6" s="4" t="s">
        <v>3</v>
      </c>
      <c r="B6" s="5">
        <v>2013</v>
      </c>
      <c r="C6" s="5">
        <v>2014</v>
      </c>
      <c r="D6" s="5">
        <v>2015</v>
      </c>
      <c r="E6" s="5">
        <v>2016</v>
      </c>
      <c r="F6" s="6" t="s">
        <v>4</v>
      </c>
      <c r="G6" s="7" t="s">
        <v>5</v>
      </c>
    </row>
    <row r="7" spans="1:7" ht="16.5" customHeight="1">
      <c r="A7" s="4"/>
      <c r="B7" s="5"/>
      <c r="C7" s="5"/>
      <c r="D7" s="5"/>
      <c r="E7" s="5"/>
      <c r="F7" s="6"/>
      <c r="G7" s="7"/>
    </row>
    <row r="8" spans="1:7" s="11" customFormat="1" ht="15">
      <c r="A8" s="8" t="s">
        <v>6</v>
      </c>
      <c r="B8" s="9">
        <v>14303.620919999996</v>
      </c>
      <c r="C8" s="9">
        <v>15728.593020000002</v>
      </c>
      <c r="D8" s="9">
        <v>15225.249790000003</v>
      </c>
      <c r="E8" s="9">
        <v>17688.56806</v>
      </c>
      <c r="F8" s="10">
        <f aca="true" t="shared" si="0" ref="F8:F17">(E8/D8-1)*100</f>
        <v>16.179164900256104</v>
      </c>
      <c r="G8" s="10">
        <f aca="true" t="shared" si="1" ref="G8:G27">(E8/$E$29)*100</f>
        <v>21.82281534415833</v>
      </c>
    </row>
    <row r="9" spans="1:7" ht="15">
      <c r="A9" s="8" t="s">
        <v>7</v>
      </c>
      <c r="B9" s="9">
        <v>11458.280139999999</v>
      </c>
      <c r="C9" s="9">
        <v>23906.511140000006</v>
      </c>
      <c r="D9" s="9">
        <v>21092.758919999993</v>
      </c>
      <c r="E9" s="9">
        <v>13779.47013</v>
      </c>
      <c r="F9" s="10">
        <f t="shared" si="0"/>
        <v>-34.67203516494748</v>
      </c>
      <c r="G9" s="10">
        <f t="shared" si="1"/>
        <v>17.00006643654429</v>
      </c>
    </row>
    <row r="10" spans="1:7" ht="15">
      <c r="A10" s="8" t="s">
        <v>8</v>
      </c>
      <c r="B10" s="9">
        <v>6031.989460000001</v>
      </c>
      <c r="C10" s="9">
        <v>6153.18425</v>
      </c>
      <c r="D10" s="9">
        <v>6724.079489999999</v>
      </c>
      <c r="E10" s="9">
        <v>7441.365059999999</v>
      </c>
      <c r="F10" s="10">
        <f t="shared" si="0"/>
        <v>10.667416574517619</v>
      </c>
      <c r="G10" s="10">
        <f t="shared" si="1"/>
        <v>9.180592519531038</v>
      </c>
    </row>
    <row r="11" spans="1:7" ht="15">
      <c r="A11" s="8" t="s">
        <v>9</v>
      </c>
      <c r="B11" s="9">
        <v>450.7865299999999</v>
      </c>
      <c r="C11" s="9">
        <v>498.54159000000004</v>
      </c>
      <c r="D11" s="9">
        <v>1727.4164299999998</v>
      </c>
      <c r="E11" s="9">
        <v>5937.779720000002</v>
      </c>
      <c r="F11" s="10">
        <f t="shared" si="0"/>
        <v>243.737596614153</v>
      </c>
      <c r="G11" s="10">
        <f t="shared" si="1"/>
        <v>7.325582825263935</v>
      </c>
    </row>
    <row r="12" spans="1:7" s="12" customFormat="1" ht="15">
      <c r="A12" s="8" t="s">
        <v>10</v>
      </c>
      <c r="B12" s="9">
        <v>4357.3971200000005</v>
      </c>
      <c r="C12" s="9">
        <v>4759.695999999999</v>
      </c>
      <c r="D12" s="9">
        <v>4688.080899999999</v>
      </c>
      <c r="E12" s="9">
        <v>5280.503469999999</v>
      </c>
      <c r="F12" s="10">
        <f t="shared" si="0"/>
        <v>12.63678214256072</v>
      </c>
      <c r="G12" s="10">
        <f t="shared" si="1"/>
        <v>6.514685177404759</v>
      </c>
    </row>
    <row r="13" spans="1:7" s="13" customFormat="1" ht="15">
      <c r="A13" s="8" t="s">
        <v>11</v>
      </c>
      <c r="B13" s="9">
        <v>2761.814979999999</v>
      </c>
      <c r="C13" s="9">
        <v>995.11576</v>
      </c>
      <c r="D13" s="9">
        <v>2697.91015</v>
      </c>
      <c r="E13" s="9">
        <v>4728.721260000002</v>
      </c>
      <c r="F13" s="10">
        <f t="shared" si="0"/>
        <v>75.27348937102305</v>
      </c>
      <c r="G13" s="10">
        <f t="shared" si="1"/>
        <v>5.833938084809322</v>
      </c>
    </row>
    <row r="14" spans="1:7" ht="15">
      <c r="A14" s="8" t="s">
        <v>12</v>
      </c>
      <c r="B14" s="9">
        <v>3799.070509999999</v>
      </c>
      <c r="C14" s="9">
        <v>1630.18611</v>
      </c>
      <c r="D14" s="9">
        <v>5705.8151100000005</v>
      </c>
      <c r="E14" s="9">
        <v>4470.811119999999</v>
      </c>
      <c r="F14" s="10">
        <f t="shared" si="0"/>
        <v>-21.644654903653215</v>
      </c>
      <c r="G14" s="10">
        <f t="shared" si="1"/>
        <v>5.515748091050942</v>
      </c>
    </row>
    <row r="15" spans="1:7" ht="15">
      <c r="A15" s="8" t="s">
        <v>13</v>
      </c>
      <c r="B15" s="9">
        <v>2777.4891500000003</v>
      </c>
      <c r="C15" s="9">
        <v>1256.52821</v>
      </c>
      <c r="D15" s="9">
        <v>2017.95116</v>
      </c>
      <c r="E15" s="9">
        <v>2359.14076</v>
      </c>
      <c r="F15" s="10">
        <f t="shared" si="0"/>
        <v>16.907723376218865</v>
      </c>
      <c r="G15" s="10">
        <f t="shared" si="1"/>
        <v>2.9105291622094893</v>
      </c>
    </row>
    <row r="16" spans="1:7" ht="15">
      <c r="A16" s="12" t="s">
        <v>14</v>
      </c>
      <c r="B16" s="9">
        <v>2034.4707900000003</v>
      </c>
      <c r="C16" s="9">
        <v>1748.0980800000007</v>
      </c>
      <c r="D16" s="9">
        <v>2436.9350900000004</v>
      </c>
      <c r="E16" s="9">
        <v>2130.2507500000006</v>
      </c>
      <c r="F16" s="10">
        <f t="shared" si="0"/>
        <v>-12.584838277329736</v>
      </c>
      <c r="G16" s="10">
        <f t="shared" si="1"/>
        <v>2.628142006538702</v>
      </c>
    </row>
    <row r="17" spans="1:7" s="11" customFormat="1" ht="15">
      <c r="A17" s="8" t="s">
        <v>15</v>
      </c>
      <c r="B17" s="9">
        <v>77.78742</v>
      </c>
      <c r="C17" s="9"/>
      <c r="D17" s="9">
        <v>118.40485999999999</v>
      </c>
      <c r="E17" s="9">
        <v>1624.75983</v>
      </c>
      <c r="F17" s="10">
        <f t="shared" si="0"/>
        <v>1272.2070445419217</v>
      </c>
      <c r="G17" s="10">
        <f t="shared" si="1"/>
        <v>2.004505600929693</v>
      </c>
    </row>
    <row r="18" spans="1:7" ht="15">
      <c r="A18" s="8" t="s">
        <v>16</v>
      </c>
      <c r="B18" s="9"/>
      <c r="C18" s="9"/>
      <c r="D18" s="9"/>
      <c r="E18" s="9">
        <v>1525.8120999999999</v>
      </c>
      <c r="F18" s="10"/>
      <c r="G18" s="10">
        <f t="shared" si="1"/>
        <v>1.8824313870538618</v>
      </c>
    </row>
    <row r="19" spans="1:7" ht="15">
      <c r="A19" s="8" t="s">
        <v>17</v>
      </c>
      <c r="B19" s="9">
        <v>70.80909999999999</v>
      </c>
      <c r="C19" s="9">
        <v>3520.21184</v>
      </c>
      <c r="D19" s="9">
        <v>2391.65261</v>
      </c>
      <c r="E19" s="9">
        <v>1459.05862</v>
      </c>
      <c r="F19" s="10">
        <f aca="true" t="shared" si="2" ref="F19:F25">(E19/D19-1)*100</f>
        <v>-38.99370611353127</v>
      </c>
      <c r="G19" s="10">
        <f t="shared" si="1"/>
        <v>1.8000760000785772</v>
      </c>
    </row>
    <row r="20" spans="1:7" ht="15">
      <c r="A20" s="8" t="s">
        <v>18</v>
      </c>
      <c r="B20" s="9">
        <v>973.07412</v>
      </c>
      <c r="C20" s="9">
        <v>611.3203100000001</v>
      </c>
      <c r="D20" s="9">
        <v>1047.8443100000002</v>
      </c>
      <c r="E20" s="9">
        <v>737.0912099999998</v>
      </c>
      <c r="F20" s="10">
        <f t="shared" si="2"/>
        <v>-29.656419091496556</v>
      </c>
      <c r="G20" s="10">
        <f t="shared" si="1"/>
        <v>0.9093672994371385</v>
      </c>
    </row>
    <row r="21" spans="1:7" ht="15">
      <c r="A21" s="8" t="s">
        <v>19</v>
      </c>
      <c r="B21" s="9">
        <v>8.0815</v>
      </c>
      <c r="C21" s="9">
        <v>57.52962</v>
      </c>
      <c r="D21" s="9">
        <v>19.952720000000003</v>
      </c>
      <c r="E21" s="9">
        <v>552.184</v>
      </c>
      <c r="F21" s="10">
        <f t="shared" si="2"/>
        <v>2667.4622808318863</v>
      </c>
      <c r="G21" s="10">
        <f t="shared" si="1"/>
        <v>0.6812427906614121</v>
      </c>
    </row>
    <row r="22" spans="1:7" ht="15">
      <c r="A22" s="8" t="s">
        <v>20</v>
      </c>
      <c r="B22" s="9">
        <v>336.40972</v>
      </c>
      <c r="C22" s="9">
        <v>0</v>
      </c>
      <c r="D22" s="9">
        <v>1205.40877</v>
      </c>
      <c r="E22" s="9">
        <v>410.85659999999996</v>
      </c>
      <c r="F22" s="10">
        <f t="shared" si="2"/>
        <v>-65.91557899483344</v>
      </c>
      <c r="G22" s="10">
        <f t="shared" si="1"/>
        <v>0.5068837502456781</v>
      </c>
    </row>
    <row r="23" spans="1:7" ht="15">
      <c r="A23" s="8" t="s">
        <v>21</v>
      </c>
      <c r="B23" s="9">
        <v>70.04975</v>
      </c>
      <c r="C23" s="9">
        <v>289.4375</v>
      </c>
      <c r="D23" s="9">
        <v>298.62241000000006</v>
      </c>
      <c r="E23" s="9">
        <v>329.35785</v>
      </c>
      <c r="F23" s="10">
        <f t="shared" si="2"/>
        <v>10.292409066017495</v>
      </c>
      <c r="G23" s="10">
        <f t="shared" si="1"/>
        <v>0.4063367661146335</v>
      </c>
    </row>
    <row r="24" spans="1:7" ht="15">
      <c r="A24" s="8" t="s">
        <v>22</v>
      </c>
      <c r="B24" s="9">
        <v>256.70252</v>
      </c>
      <c r="C24" s="9">
        <v>194.76783</v>
      </c>
      <c r="D24" s="9">
        <v>175.38190000000003</v>
      </c>
      <c r="E24" s="9">
        <v>238.77250000000004</v>
      </c>
      <c r="F24" s="10">
        <f t="shared" si="2"/>
        <v>36.14432276078661</v>
      </c>
      <c r="G24" s="10">
        <f t="shared" si="1"/>
        <v>0.29457942322342207</v>
      </c>
    </row>
    <row r="25" spans="1:7" ht="15">
      <c r="A25" s="8" t="s">
        <v>23</v>
      </c>
      <c r="B25" s="9"/>
      <c r="C25" s="9">
        <v>55</v>
      </c>
      <c r="D25" s="9">
        <v>39.010839999999995</v>
      </c>
      <c r="E25" s="9">
        <v>232.29683000000003</v>
      </c>
      <c r="F25" s="10">
        <f t="shared" si="2"/>
        <v>495.4673880388119</v>
      </c>
      <c r="G25" s="10">
        <f t="shared" si="1"/>
        <v>0.28659023211646784</v>
      </c>
    </row>
    <row r="26" spans="1:7" ht="15">
      <c r="A26" s="8" t="s">
        <v>24</v>
      </c>
      <c r="B26" s="9">
        <v>15.634739999999999</v>
      </c>
      <c r="C26" s="9">
        <v>23.224780000000003</v>
      </c>
      <c r="D26" s="9">
        <v>128.54966000000002</v>
      </c>
      <c r="E26" s="9">
        <v>202.78867</v>
      </c>
      <c r="F26" s="10"/>
      <c r="G26" s="10">
        <f t="shared" si="1"/>
        <v>0.2501852995836826</v>
      </c>
    </row>
    <row r="27" spans="1:7" ht="15">
      <c r="A27" s="14" t="s">
        <v>25</v>
      </c>
      <c r="B27" s="9">
        <v>11139.844419999994</v>
      </c>
      <c r="C27" s="9">
        <v>11353.347779999996</v>
      </c>
      <c r="D27" s="9">
        <v>8764.455060000008</v>
      </c>
      <c r="E27" s="9">
        <v>9925.80134000002</v>
      </c>
      <c r="F27" s="10">
        <f>(E27/D27-1)*100</f>
        <v>13.25063876817929</v>
      </c>
      <c r="G27" s="10">
        <f t="shared" si="1"/>
        <v>12.245701803044634</v>
      </c>
    </row>
    <row r="28" spans="1:7" ht="15">
      <c r="A28" s="15"/>
      <c r="B28" s="16"/>
      <c r="C28" s="16"/>
      <c r="D28" s="16"/>
      <c r="E28" s="16"/>
      <c r="F28" s="10"/>
      <c r="G28" s="10"/>
    </row>
    <row r="29" spans="1:7" s="11" customFormat="1" ht="15">
      <c r="A29" s="17" t="s">
        <v>26</v>
      </c>
      <c r="B29" s="18">
        <f>SUM(B8:B27)</f>
        <v>60923.312889999994</v>
      </c>
      <c r="C29" s="18">
        <f>SUM(C8:C27)</f>
        <v>72781.29382</v>
      </c>
      <c r="D29" s="18">
        <f>SUM(D8:D27)</f>
        <v>76505.48017999998</v>
      </c>
      <c r="E29" s="18">
        <f>SUM(E8:E27)</f>
        <v>81055.38988000002</v>
      </c>
      <c r="F29" s="19">
        <f>(E29/D29-1)*100</f>
        <v>5.947168345712139</v>
      </c>
      <c r="G29" s="19">
        <f>(E29/$E$29)*100</f>
        <v>100</v>
      </c>
    </row>
    <row r="30" spans="1:5" ht="15">
      <c r="A30" s="2" t="s">
        <v>27</v>
      </c>
      <c r="B30" s="16"/>
      <c r="C30" s="16"/>
      <c r="D30" s="16"/>
      <c r="E30" s="16"/>
    </row>
    <row r="31" spans="1:5" ht="15">
      <c r="A31" s="20" t="s">
        <v>28</v>
      </c>
      <c r="B31" s="16"/>
      <c r="C31" s="16"/>
      <c r="D31" s="16"/>
      <c r="E31" s="16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5" right="0.44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2017-05-12T13:54:49Z</dcterms:created>
  <dcterms:modified xsi:type="dcterms:W3CDTF">2017-05-12T13:54:49Z</dcterms:modified>
  <cp:category/>
  <cp:version/>
  <cp:contentType/>
  <cp:contentStatus/>
</cp:coreProperties>
</file>