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40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<sst xmlns="http://schemas.openxmlformats.org/spreadsheetml/2006/main" count="35" uniqueCount="35">
  <si>
    <t>Cuadro 40</t>
  </si>
  <si>
    <t>Costa Rica.  Valor de los principales productos importados de la Industria alimentaria,  según partida arancelaria, 2013-2016.</t>
  </si>
  <si>
    <t>(miles de US$)</t>
  </si>
  <si>
    <t>Partida</t>
  </si>
  <si>
    <t>Producto</t>
  </si>
  <si>
    <t>Variación % 2016/15</t>
  </si>
  <si>
    <t>Participación 2016 %</t>
  </si>
  <si>
    <t>2106</t>
  </si>
  <si>
    <t>Preparaciones alimenticias</t>
  </si>
  <si>
    <t>2309</t>
  </si>
  <si>
    <t>Preparaciones para alimentación de animales</t>
  </si>
  <si>
    <t>1905</t>
  </si>
  <si>
    <t>Productos de panadería</t>
  </si>
  <si>
    <t>1604</t>
  </si>
  <si>
    <t>Preparaciones y conservas de pescado</t>
  </si>
  <si>
    <t>2202</t>
  </si>
  <si>
    <t>Agua, incluidas el agua mineral y la gaseada</t>
  </si>
  <si>
    <t>2103</t>
  </si>
  <si>
    <t>Preparaciones para salsas y salsas preparadas</t>
  </si>
  <si>
    <t>1901</t>
  </si>
  <si>
    <t>Extracto de malta</t>
  </si>
  <si>
    <t>2002</t>
  </si>
  <si>
    <t>Tomates preparados o conservados</t>
  </si>
  <si>
    <t>1806</t>
  </si>
  <si>
    <t>Chocolate y demás preparaciones alimenticias que contengan cacao</t>
  </si>
  <si>
    <t>1704</t>
  </si>
  <si>
    <t>Artículos de confitería</t>
  </si>
  <si>
    <t>2208</t>
  </si>
  <si>
    <t>Alcohol etílico sin desnaturalizar</t>
  </si>
  <si>
    <t>2004</t>
  </si>
  <si>
    <t>Las demas hortalizas preparadas o conservadas</t>
  </si>
  <si>
    <t>Otros</t>
  </si>
  <si>
    <t>Total</t>
  </si>
  <si>
    <t>Nota: Capítulos del SAC 15 al 24</t>
  </si>
  <si>
    <t>Fuente:  Sepsa, con información del BCCR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</si>
</sst>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#"/>
    <numFmt numFmtId="167" formatCode="#,##0.0"/>
    <numFmt numFmtId="168" formatCode="#,###.0"/>
    <numFmt numFmtId="169" formatCode="_-* #,##0.00\ [$€]_-;\-* #,##0.00\ [$€]_-;_-* &quot;-&quot;??\ [$€]_-;_-@_-"/>
    <numFmt numFmtId="170" formatCode="_-* #,##0.00\ _$_-;\-* #,##0.00\ _$_-;_-* &quot;-&quot;??\ _$_-;_-@_-"/>
    <numFmt numFmtId="171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9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71" fontId="21" fillId="0" borderId="0">
      <alignment/>
      <protection/>
    </xf>
    <xf numFmtId="171" fontId="21" fillId="0" borderId="0">
      <alignment/>
      <protection/>
    </xf>
    <xf numFmtId="171" fontId="21" fillId="0" borderId="0">
      <alignment/>
      <protection/>
    </xf>
    <xf numFmtId="171" fontId="21" fillId="0" borderId="0">
      <alignment/>
      <protection/>
    </xf>
    <xf numFmtId="171" fontId="21" fillId="0" borderId="0">
      <alignment/>
      <protection/>
    </xf>
    <xf numFmtId="171" fontId="21" fillId="0" borderId="0">
      <alignment/>
      <protection/>
    </xf>
    <xf numFmtId="171" fontId="21" fillId="0" borderId="0">
      <alignment/>
      <protection/>
    </xf>
    <xf numFmtId="171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5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9" fillId="0" borderId="0" xfId="60" applyFont="1" applyAlignment="1">
      <alignment horizontal="center"/>
      <protection/>
    </xf>
    <xf numFmtId="0" fontId="20" fillId="0" borderId="0" xfId="60" applyFont="1">
      <alignment/>
      <protection/>
    </xf>
    <xf numFmtId="0" fontId="27" fillId="33" borderId="0" xfId="61" applyFont="1" applyFill="1" applyBorder="1" applyAlignment="1">
      <alignment horizontal="left" vertical="center"/>
      <protection/>
    </xf>
    <xf numFmtId="164" fontId="27" fillId="33" borderId="0" xfId="61" applyNumberFormat="1" applyFont="1" applyFill="1" applyBorder="1" applyAlignment="1">
      <alignment horizontal="right" vertical="center" wrapText="1"/>
      <protection/>
    </xf>
    <xf numFmtId="164" fontId="27" fillId="33" borderId="0" xfId="61" applyNumberFormat="1" applyFont="1" applyFill="1" applyBorder="1" applyAlignment="1">
      <alignment horizontal="center" vertical="center" wrapText="1"/>
      <protection/>
    </xf>
    <xf numFmtId="164" fontId="27" fillId="33" borderId="0" xfId="62" applyNumberFormat="1" applyFont="1" applyFill="1" applyBorder="1" applyAlignment="1">
      <alignment horizontal="center" vertical="center" wrapText="1"/>
      <protection/>
    </xf>
    <xf numFmtId="165" fontId="20" fillId="0" borderId="0" xfId="60" applyNumberFormat="1" applyFont="1" applyFill="1" applyAlignment="1">
      <alignment horizontal="left" vertical="top" wrapText="1"/>
      <protection/>
    </xf>
    <xf numFmtId="0" fontId="20" fillId="0" borderId="0" xfId="60" applyNumberFormat="1" applyFont="1" applyAlignment="1">
      <alignment horizontal="left" vertical="top" wrapText="1"/>
      <protection/>
    </xf>
    <xf numFmtId="166" fontId="20" fillId="0" borderId="0" xfId="60" applyNumberFormat="1" applyFont="1" applyAlignment="1">
      <alignment horizontal="right" vertical="top" wrapText="1"/>
      <protection/>
    </xf>
    <xf numFmtId="167" fontId="20" fillId="0" borderId="0" xfId="61" applyNumberFormat="1" applyFont="1" applyFill="1" applyBorder="1" applyAlignment="1">
      <alignment vertical="top"/>
      <protection/>
    </xf>
    <xf numFmtId="49" fontId="19" fillId="0" borderId="10" xfId="60" applyNumberFormat="1" applyFont="1" applyBorder="1" applyAlignment="1">
      <alignment horizontal="left"/>
      <protection/>
    </xf>
    <xf numFmtId="0" fontId="19" fillId="0" borderId="10" xfId="60" applyFont="1" applyBorder="1">
      <alignment/>
      <protection/>
    </xf>
    <xf numFmtId="166" fontId="19" fillId="0" borderId="10" xfId="60" applyNumberFormat="1" applyFont="1" applyBorder="1" applyAlignment="1">
      <alignment horizontal="right"/>
      <protection/>
    </xf>
    <xf numFmtId="168" fontId="19" fillId="0" borderId="10" xfId="60" applyNumberFormat="1" applyFont="1" applyBorder="1" applyAlignment="1">
      <alignment horizontal="right"/>
      <protection/>
    </xf>
    <xf numFmtId="0" fontId="20" fillId="0" borderId="0" xfId="60" applyFont="1" applyBorder="1">
      <alignment/>
      <protection/>
    </xf>
    <xf numFmtId="169" fontId="20" fillId="0" borderId="0" xfId="45" applyFont="1" applyBorder="1" applyAlignment="1">
      <alignment/>
    </xf>
    <xf numFmtId="49" fontId="20" fillId="0" borderId="0" xfId="60" applyNumberFormat="1" applyFont="1">
      <alignment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boletin14a" xfId="60"/>
    <cellStyle name="Normal_cuadros balanza 2000-2006" xfId="61"/>
    <cellStyle name="Normal_cuadros impo 1 semestre 05-0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PageLayoutView="0" workbookViewId="0" topLeftCell="A1">
      <selection activeCell="A23" sqref="A23:IV75"/>
    </sheetView>
  </sheetViews>
  <sheetFormatPr defaultColWidth="11.421875" defaultRowHeight="15"/>
  <cols>
    <col min="1" max="1" width="9.00390625" style="17" customWidth="1"/>
    <col min="2" max="2" width="47.00390625" style="2" customWidth="1"/>
    <col min="3" max="6" width="15.57421875" style="2" customWidth="1"/>
    <col min="7" max="7" width="12.7109375" style="2" customWidth="1"/>
    <col min="8" max="8" width="16.57421875" style="2" customWidth="1"/>
    <col min="9" max="16384" width="11.421875" style="2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1" t="s">
        <v>1</v>
      </c>
      <c r="B2" s="1"/>
      <c r="C2" s="1"/>
      <c r="D2" s="1"/>
      <c r="E2" s="1"/>
      <c r="F2" s="1"/>
      <c r="G2" s="1"/>
      <c r="H2" s="1"/>
    </row>
    <row r="3" spans="1:8" ht="15">
      <c r="A3" s="1" t="s">
        <v>2</v>
      </c>
      <c r="B3" s="1"/>
      <c r="C3" s="1"/>
      <c r="D3" s="1"/>
      <c r="E3" s="1"/>
      <c r="F3" s="1"/>
      <c r="G3" s="1"/>
      <c r="H3" s="1"/>
    </row>
    <row r="4" spans="1:8" ht="12.75" customHeight="1">
      <c r="A4" s="3" t="s">
        <v>3</v>
      </c>
      <c r="B4" s="3" t="s">
        <v>4</v>
      </c>
      <c r="C4" s="4">
        <v>2013</v>
      </c>
      <c r="D4" s="4">
        <v>2014</v>
      </c>
      <c r="E4" s="4">
        <v>2015</v>
      </c>
      <c r="F4" s="4">
        <v>2016</v>
      </c>
      <c r="G4" s="5" t="s">
        <v>5</v>
      </c>
      <c r="H4" s="6" t="s">
        <v>6</v>
      </c>
    </row>
    <row r="5" spans="1:8" ht="15">
      <c r="A5" s="3"/>
      <c r="B5" s="3"/>
      <c r="C5" s="4"/>
      <c r="D5" s="4"/>
      <c r="E5" s="4"/>
      <c r="F5" s="4"/>
      <c r="G5" s="5"/>
      <c r="H5" s="6"/>
    </row>
    <row r="6" spans="1:8" ht="15.75" customHeight="1">
      <c r="A6" s="7" t="s">
        <v>7</v>
      </c>
      <c r="B6" s="8" t="s">
        <v>8</v>
      </c>
      <c r="C6" s="9">
        <v>136616.35414</v>
      </c>
      <c r="D6" s="9">
        <v>151644.6366499998</v>
      </c>
      <c r="E6" s="9">
        <v>128687.692</v>
      </c>
      <c r="F6" s="9">
        <v>176478.7113499999</v>
      </c>
      <c r="G6" s="10">
        <f aca="true" t="shared" si="0" ref="G6:G19">(F6/E6-1)*100</f>
        <v>37.13721072097549</v>
      </c>
      <c r="H6" s="10">
        <f aca="true" t="shared" si="1" ref="H6:H19">(F6/$F$19)*100</f>
        <v>15.828551267617827</v>
      </c>
    </row>
    <row r="7" spans="1:8" ht="15.75" customHeight="1">
      <c r="A7" s="7" t="s">
        <v>9</v>
      </c>
      <c r="B7" s="8" t="s">
        <v>10</v>
      </c>
      <c r="C7" s="9">
        <v>71959.21169999997</v>
      </c>
      <c r="D7" s="9">
        <v>77054.78869999996</v>
      </c>
      <c r="E7" s="9">
        <v>85404.28476</v>
      </c>
      <c r="F7" s="9">
        <v>88281.21522000004</v>
      </c>
      <c r="G7" s="10">
        <f t="shared" si="0"/>
        <v>3.368602018136091</v>
      </c>
      <c r="H7" s="10">
        <f t="shared" si="1"/>
        <v>7.918030058062155</v>
      </c>
    </row>
    <row r="8" spans="1:8" ht="15.75" customHeight="1">
      <c r="A8" s="7" t="s">
        <v>11</v>
      </c>
      <c r="B8" s="8" t="s">
        <v>12</v>
      </c>
      <c r="C8" s="9">
        <v>61554.75341000006</v>
      </c>
      <c r="D8" s="9">
        <v>65933.12513999996</v>
      </c>
      <c r="E8" s="9">
        <v>65955.66480000007</v>
      </c>
      <c r="F8" s="9">
        <v>71780.31102</v>
      </c>
      <c r="G8" s="10">
        <f t="shared" si="0"/>
        <v>8.831153832900052</v>
      </c>
      <c r="H8" s="10">
        <f t="shared" si="1"/>
        <v>6.438047537259646</v>
      </c>
    </row>
    <row r="9" spans="1:8" ht="15.75" customHeight="1">
      <c r="A9" s="7" t="s">
        <v>13</v>
      </c>
      <c r="B9" s="8" t="s">
        <v>14</v>
      </c>
      <c r="C9" s="9">
        <v>29388.48520999998</v>
      </c>
      <c r="D9" s="9">
        <v>140208.52414999995</v>
      </c>
      <c r="E9" s="9">
        <v>67647.81331999999</v>
      </c>
      <c r="F9" s="9">
        <v>70193.83816000007</v>
      </c>
      <c r="G9" s="10">
        <f t="shared" si="0"/>
        <v>3.7636469163554676</v>
      </c>
      <c r="H9" s="10">
        <f t="shared" si="1"/>
        <v>6.295755207453412</v>
      </c>
    </row>
    <row r="10" spans="1:8" ht="15.75" customHeight="1">
      <c r="A10" s="7" t="s">
        <v>15</v>
      </c>
      <c r="B10" s="8" t="s">
        <v>16</v>
      </c>
      <c r="C10" s="9">
        <v>36203.850010000024</v>
      </c>
      <c r="D10" s="9">
        <v>47450.34186</v>
      </c>
      <c r="E10" s="9">
        <v>48144.809919999956</v>
      </c>
      <c r="F10" s="9">
        <v>53232.103849999956</v>
      </c>
      <c r="G10" s="10">
        <f t="shared" si="0"/>
        <v>10.56665077389094</v>
      </c>
      <c r="H10" s="10">
        <f t="shared" si="1"/>
        <v>4.774440375427645</v>
      </c>
    </row>
    <row r="11" spans="1:8" ht="15.75" customHeight="1">
      <c r="A11" s="7" t="s">
        <v>17</v>
      </c>
      <c r="B11" s="8" t="s">
        <v>18</v>
      </c>
      <c r="C11" s="9">
        <v>34331.032339999976</v>
      </c>
      <c r="D11" s="9">
        <v>43077.660719999985</v>
      </c>
      <c r="E11" s="9">
        <v>54712.35502999999</v>
      </c>
      <c r="F11" s="9">
        <v>46136.13369000003</v>
      </c>
      <c r="G11" s="10">
        <f t="shared" si="0"/>
        <v>-15.67510909610348</v>
      </c>
      <c r="H11" s="10">
        <f t="shared" si="1"/>
        <v>4.137995749263703</v>
      </c>
    </row>
    <row r="12" spans="1:8" ht="15.75" customHeight="1">
      <c r="A12" s="7" t="s">
        <v>19</v>
      </c>
      <c r="B12" s="8" t="s">
        <v>20</v>
      </c>
      <c r="C12" s="9">
        <v>40216.58678999998</v>
      </c>
      <c r="D12" s="9">
        <v>42966.18923999998</v>
      </c>
      <c r="E12" s="9">
        <v>43020.61542000001</v>
      </c>
      <c r="F12" s="9">
        <v>41009.36394000003</v>
      </c>
      <c r="G12" s="10">
        <f t="shared" si="0"/>
        <v>-4.675087653592602</v>
      </c>
      <c r="H12" s="10">
        <f t="shared" si="1"/>
        <v>3.6781706677885295</v>
      </c>
    </row>
    <row r="13" spans="1:8" ht="15.75" customHeight="1">
      <c r="A13" s="7" t="s">
        <v>21</v>
      </c>
      <c r="B13" s="8" t="s">
        <v>22</v>
      </c>
      <c r="C13" s="9">
        <v>26804.22694</v>
      </c>
      <c r="D13" s="9">
        <v>29542.418980000006</v>
      </c>
      <c r="E13" s="9">
        <v>39055.90608</v>
      </c>
      <c r="F13" s="9">
        <v>35704.17993999998</v>
      </c>
      <c r="G13" s="10">
        <f t="shared" si="0"/>
        <v>-8.581867574994995</v>
      </c>
      <c r="H13" s="10">
        <f t="shared" si="1"/>
        <v>3.2023434346578026</v>
      </c>
    </row>
    <row r="14" spans="1:8" ht="15.75" customHeight="1">
      <c r="A14" s="7" t="s">
        <v>23</v>
      </c>
      <c r="B14" s="8" t="s">
        <v>24</v>
      </c>
      <c r="C14" s="9">
        <v>26901.34514000001</v>
      </c>
      <c r="D14" s="9">
        <v>27949.439270000017</v>
      </c>
      <c r="E14" s="9">
        <v>30583.197940000002</v>
      </c>
      <c r="F14" s="9">
        <v>34595.730950000005</v>
      </c>
      <c r="G14" s="10">
        <f t="shared" si="0"/>
        <v>13.120057025664988</v>
      </c>
      <c r="H14" s="10">
        <f t="shared" si="1"/>
        <v>3.102925541521913</v>
      </c>
    </row>
    <row r="15" spans="1:8" ht="15.75" customHeight="1">
      <c r="A15" s="7" t="s">
        <v>25</v>
      </c>
      <c r="B15" s="8" t="s">
        <v>26</v>
      </c>
      <c r="C15" s="9">
        <v>30778.192159999995</v>
      </c>
      <c r="D15" s="9">
        <v>31071.70395000002</v>
      </c>
      <c r="E15" s="9">
        <v>32817.66425000002</v>
      </c>
      <c r="F15" s="9">
        <v>34192.31468999996</v>
      </c>
      <c r="G15" s="10">
        <f t="shared" si="0"/>
        <v>4.1887516111081435</v>
      </c>
      <c r="H15" s="10">
        <f t="shared" si="1"/>
        <v>3.066742735648307</v>
      </c>
    </row>
    <row r="16" spans="1:8" ht="15.75" customHeight="1">
      <c r="A16" s="7" t="s">
        <v>27</v>
      </c>
      <c r="B16" s="8" t="s">
        <v>28</v>
      </c>
      <c r="C16" s="9">
        <v>28143.073690000016</v>
      </c>
      <c r="D16" s="9">
        <v>29084.287480000028</v>
      </c>
      <c r="E16" s="9">
        <v>33215.24904000002</v>
      </c>
      <c r="F16" s="9">
        <v>31140.218849999972</v>
      </c>
      <c r="G16" s="10">
        <f t="shared" si="0"/>
        <v>-6.247221532197922</v>
      </c>
      <c r="H16" s="10">
        <f t="shared" si="1"/>
        <v>2.792997222053117</v>
      </c>
    </row>
    <row r="17" spans="1:8" ht="15.75" customHeight="1">
      <c r="A17" s="7" t="s">
        <v>29</v>
      </c>
      <c r="B17" s="8" t="s">
        <v>30</v>
      </c>
      <c r="C17" s="9">
        <v>23089.023490000003</v>
      </c>
      <c r="D17" s="9">
        <v>25153.539790000003</v>
      </c>
      <c r="E17" s="9">
        <v>27824.16795</v>
      </c>
      <c r="F17" s="9">
        <v>29171.205759999997</v>
      </c>
      <c r="G17" s="10">
        <f t="shared" si="0"/>
        <v>4.841251003158931</v>
      </c>
      <c r="H17" s="10">
        <f t="shared" si="1"/>
        <v>2.6163944782815793</v>
      </c>
    </row>
    <row r="18" spans="1:8" ht="15">
      <c r="A18" s="8"/>
      <c r="B18" s="8" t="s">
        <v>31</v>
      </c>
      <c r="C18" s="9">
        <v>427366.3324400004</v>
      </c>
      <c r="D18" s="9">
        <v>366356.98197000066</v>
      </c>
      <c r="E18" s="9">
        <v>350336.7468699999</v>
      </c>
      <c r="F18" s="9">
        <v>403023.7997700003</v>
      </c>
      <c r="G18" s="10">
        <f t="shared" si="0"/>
        <v>15.038974178621078</v>
      </c>
      <c r="H18" s="10">
        <f t="shared" si="1"/>
        <v>36.14760572496437</v>
      </c>
    </row>
    <row r="19" spans="1:8" ht="15">
      <c r="A19" s="11"/>
      <c r="B19" s="12" t="s">
        <v>32</v>
      </c>
      <c r="C19" s="13">
        <f>SUM(C6:C18)</f>
        <v>973352.4674600004</v>
      </c>
      <c r="D19" s="13">
        <f>SUM(D6:D18)</f>
        <v>1077493.6379000002</v>
      </c>
      <c r="E19" s="13">
        <f>SUM(E6:E18)</f>
        <v>1007406.16738</v>
      </c>
      <c r="F19" s="13">
        <f>SUM(F6:F18)</f>
        <v>1114939.1271900001</v>
      </c>
      <c r="G19" s="14">
        <f t="shared" si="0"/>
        <v>10.67424076722354</v>
      </c>
      <c r="H19" s="14">
        <f t="shared" si="1"/>
        <v>100</v>
      </c>
    </row>
    <row r="20" spans="1:2" ht="15">
      <c r="A20" s="15" t="s">
        <v>33</v>
      </c>
      <c r="B20" s="15"/>
    </row>
    <row r="21" spans="1:2" ht="15">
      <c r="A21" s="16" t="s">
        <v>34</v>
      </c>
      <c r="B21" s="16"/>
    </row>
  </sheetData>
  <sheetProtection/>
  <mergeCells count="13">
    <mergeCell ref="H4:H5"/>
    <mergeCell ref="A20:B20"/>
    <mergeCell ref="A21:B21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43" right="0.33" top="1.67" bottom="0.984251968503937" header="0" footer="0"/>
  <pageSetup horizontalDpi="600" verticalDpi="600" orientation="landscape" scale="90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2017-05-12T13:54:50Z</dcterms:created>
  <dcterms:modified xsi:type="dcterms:W3CDTF">2017-05-12T13:54:50Z</dcterms:modified>
  <cp:category/>
  <cp:version/>
  <cp:contentType/>
  <cp:contentStatus/>
</cp:coreProperties>
</file>