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6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<sst xmlns="http://schemas.openxmlformats.org/spreadsheetml/2006/main" count="29" uniqueCount="23">
  <si>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56</t>
  </si>
  <si>
    <t>Costa Rica.   Comercio exterior de cobertura agropecuaria con Centroamérica,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</si>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</sst>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wrapText="1"/>
      <protection/>
    </xf>
    <xf numFmtId="0" fontId="19" fillId="0" borderId="0" xfId="61" applyFont="1" applyAlignment="1">
      <alignment horizont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7" fillId="0" borderId="0" xfId="62" applyFont="1" applyFill="1" applyBorder="1" applyAlignment="1">
      <alignment vertical="center"/>
      <protection/>
    </xf>
    <xf numFmtId="164" fontId="27" fillId="0" borderId="0" xfId="62" applyNumberFormat="1" applyFont="1" applyFill="1" applyBorder="1" applyAlignment="1">
      <alignment vertical="center" wrapText="1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20" fillId="0" borderId="0" xfId="61" applyFont="1" applyBorder="1">
      <alignment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7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zoomScalePageLayoutView="0" workbookViewId="0" topLeftCell="A1">
      <selection activeCell="C12" sqref="C12"/>
    </sheetView>
  </sheetViews>
  <sheetFormatPr defaultColWidth="11.421875" defaultRowHeight="15"/>
  <cols>
    <col min="1" max="1" width="51.00390625" style="2" customWidth="1"/>
    <col min="2" max="5" width="13.140625" style="2" customWidth="1"/>
    <col min="6" max="6" width="12.8515625" style="2" customWidth="1"/>
    <col min="7" max="16384" width="11.42187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4" t="s">
        <v>2</v>
      </c>
      <c r="B4" s="4"/>
      <c r="C4" s="4"/>
      <c r="D4" s="4"/>
      <c r="E4" s="4"/>
      <c r="F4" s="4"/>
    </row>
    <row r="5" spans="1:6" ht="30.75" customHeight="1">
      <c r="A5" s="5" t="s">
        <v>3</v>
      </c>
      <c r="B5" s="6">
        <v>2012</v>
      </c>
      <c r="C5" s="6">
        <v>2013</v>
      </c>
      <c r="D5" s="6">
        <v>2014</v>
      </c>
      <c r="E5" s="6">
        <v>2015</v>
      </c>
      <c r="F5" s="7" t="s">
        <v>4</v>
      </c>
    </row>
    <row r="6" spans="1:6" ht="15">
      <c r="A6" s="8" t="s">
        <v>5</v>
      </c>
      <c r="D6" s="9"/>
      <c r="E6" s="9"/>
      <c r="F6" s="10"/>
    </row>
    <row r="7" spans="1:6" ht="15">
      <c r="A7" s="11" t="s">
        <v>6</v>
      </c>
      <c r="B7" s="12">
        <v>31931.48543999995</v>
      </c>
      <c r="C7" s="12">
        <v>34271.38330999997</v>
      </c>
      <c r="D7" s="12">
        <v>34430.08996000004</v>
      </c>
      <c r="E7" s="12">
        <v>31032.692720000017</v>
      </c>
      <c r="F7" s="13">
        <f aca="true" t="shared" si="0" ref="F7:F12">(E7/D7-1)*100</f>
        <v>-9.867523564263204</v>
      </c>
    </row>
    <row r="8" spans="1:6" ht="15">
      <c r="A8" s="11" t="s">
        <v>7</v>
      </c>
      <c r="B8" s="12">
        <v>103619.83035</v>
      </c>
      <c r="C8" s="12">
        <v>116250.02882000004</v>
      </c>
      <c r="D8" s="12">
        <v>117576.94184999989</v>
      </c>
      <c r="E8" s="12">
        <v>118211.33852999998</v>
      </c>
      <c r="F8" s="13">
        <f t="shared" si="0"/>
        <v>0.5395587519272604</v>
      </c>
    </row>
    <row r="9" spans="1:6" ht="15">
      <c r="A9" s="11" t="s">
        <v>8</v>
      </c>
      <c r="B9" s="12">
        <v>178.9864</v>
      </c>
      <c r="C9" s="12">
        <v>264.0103</v>
      </c>
      <c r="D9" s="12">
        <v>386.03939</v>
      </c>
      <c r="E9" s="12">
        <v>261.0525</v>
      </c>
      <c r="F9" s="13">
        <f t="shared" si="0"/>
        <v>-32.37671938089013</v>
      </c>
    </row>
    <row r="10" spans="1:6" ht="15">
      <c r="A10" s="11" t="s">
        <v>9</v>
      </c>
      <c r="B10" s="12">
        <v>500517.1931299989</v>
      </c>
      <c r="C10" s="12">
        <v>505684.97462999966</v>
      </c>
      <c r="D10" s="12">
        <v>542253.2136500004</v>
      </c>
      <c r="E10" s="12">
        <v>537905.4119399996</v>
      </c>
      <c r="F10" s="13">
        <f t="shared" si="0"/>
        <v>-0.8018028479232164</v>
      </c>
    </row>
    <row r="11" spans="1:6" ht="15">
      <c r="A11" s="11" t="s">
        <v>10</v>
      </c>
      <c r="B11" s="12">
        <v>206.59875</v>
      </c>
      <c r="C11" s="12">
        <v>506.571</v>
      </c>
      <c r="D11" s="12">
        <v>676.27799</v>
      </c>
      <c r="E11" s="12">
        <v>952.5747799999999</v>
      </c>
      <c r="F11" s="13">
        <f t="shared" si="0"/>
        <v>40.85550529302304</v>
      </c>
    </row>
    <row r="12" spans="1:6" ht="15">
      <c r="A12" s="11" t="s">
        <v>11</v>
      </c>
      <c r="B12" s="12">
        <v>46266.26377000003</v>
      </c>
      <c r="C12" s="12">
        <v>43285.74718999999</v>
      </c>
      <c r="D12" s="12">
        <v>42529.18736</v>
      </c>
      <c r="E12" s="12">
        <v>38117.59428999998</v>
      </c>
      <c r="F12" s="13">
        <f t="shared" si="0"/>
        <v>-10.373095146767985</v>
      </c>
    </row>
    <row r="13" spans="2:6" ht="6" customHeight="1">
      <c r="B13" s="14"/>
      <c r="C13" s="14"/>
      <c r="D13" s="14"/>
      <c r="E13" s="14"/>
      <c r="F13" s="13"/>
    </row>
    <row r="14" spans="1:6" ht="15">
      <c r="A14" s="15" t="s">
        <v>12</v>
      </c>
      <c r="B14" s="16">
        <f>SUM(B7:B13)</f>
        <v>682720.3578399989</v>
      </c>
      <c r="C14" s="16">
        <f>SUM(C7:C13)</f>
        <v>700262.7152499997</v>
      </c>
      <c r="D14" s="16">
        <f>SUM(D7:D13)</f>
        <v>737851.7502000002</v>
      </c>
      <c r="E14" s="16">
        <f>SUM(E7:E13)</f>
        <v>726480.6647599996</v>
      </c>
      <c r="F14" s="16">
        <f>(E14/D14-1)*100</f>
        <v>-1.5411070634336</v>
      </c>
    </row>
    <row r="15" ht="15">
      <c r="F15" s="13"/>
    </row>
    <row r="16" spans="1:6" ht="15">
      <c r="A16" s="8" t="s">
        <v>13</v>
      </c>
      <c r="F16" s="13"/>
    </row>
    <row r="17" spans="1:6" ht="15">
      <c r="A17" s="11" t="s">
        <v>6</v>
      </c>
      <c r="B17" s="12">
        <v>66295.69607000005</v>
      </c>
      <c r="C17" s="12">
        <v>92255.76503999995</v>
      </c>
      <c r="D17" s="12">
        <v>67645.90655000001</v>
      </c>
      <c r="E17" s="12">
        <v>64801.82783999999</v>
      </c>
      <c r="F17" s="13">
        <f aca="true" t="shared" si="1" ref="F17:F22">(E17/D17-1)*100</f>
        <v>-4.204361882411678</v>
      </c>
    </row>
    <row r="18" spans="1:6" ht="15">
      <c r="A18" s="11" t="s">
        <v>7</v>
      </c>
      <c r="B18" s="12">
        <v>28699.733509999995</v>
      </c>
      <c r="C18" s="12">
        <v>30110.464790000013</v>
      </c>
      <c r="D18" s="12">
        <v>31922.52956999997</v>
      </c>
      <c r="E18" s="12">
        <v>51801.73635999999</v>
      </c>
      <c r="F18" s="13">
        <f t="shared" si="1"/>
        <v>62.27328177865334</v>
      </c>
    </row>
    <row r="19" spans="1:6" ht="15">
      <c r="A19" s="11" t="s">
        <v>8</v>
      </c>
      <c r="B19" s="12">
        <v>3423.8056699999993</v>
      </c>
      <c r="C19" s="12">
        <v>1507.5072299999995</v>
      </c>
      <c r="D19" s="12">
        <v>4543.731440000002</v>
      </c>
      <c r="E19" s="12">
        <v>12406.695760000006</v>
      </c>
      <c r="F19" s="13">
        <f t="shared" si="1"/>
        <v>173.050815696977</v>
      </c>
    </row>
    <row r="20" spans="1:6" ht="15">
      <c r="A20" s="11" t="s">
        <v>9</v>
      </c>
      <c r="B20" s="12">
        <v>164116.9799200002</v>
      </c>
      <c r="C20" s="12">
        <v>160994.00210999974</v>
      </c>
      <c r="D20" s="12">
        <v>157607.00587999998</v>
      </c>
      <c r="E20" s="12">
        <v>152856.71553999983</v>
      </c>
      <c r="F20" s="13">
        <f t="shared" si="1"/>
        <v>-3.014009633313486</v>
      </c>
    </row>
    <row r="21" spans="1:6" ht="15">
      <c r="A21" s="11" t="s">
        <v>10</v>
      </c>
      <c r="B21" s="12">
        <v>1865.1289800000002</v>
      </c>
      <c r="C21" s="12">
        <v>1300.9892399999999</v>
      </c>
      <c r="D21" s="12">
        <v>1637.6236800000001</v>
      </c>
      <c r="E21" s="12">
        <v>1318.2817299999997</v>
      </c>
      <c r="F21" s="13">
        <f t="shared" si="1"/>
        <v>-19.500325618154257</v>
      </c>
    </row>
    <row r="22" spans="1:6" ht="15">
      <c r="A22" s="11" t="s">
        <v>11</v>
      </c>
      <c r="B22" s="12">
        <v>16199.634920000002</v>
      </c>
      <c r="C22" s="12">
        <v>17412.665500000003</v>
      </c>
      <c r="D22" s="12">
        <v>12022.715489999997</v>
      </c>
      <c r="E22" s="12">
        <v>12196.217779999995</v>
      </c>
      <c r="F22" s="13">
        <f t="shared" si="1"/>
        <v>1.4431206506076766</v>
      </c>
    </row>
    <row r="23" spans="2:6" ht="5.25" customHeight="1">
      <c r="B23" s="14"/>
      <c r="C23" s="14"/>
      <c r="D23" s="14"/>
      <c r="E23" s="14"/>
      <c r="F23" s="13"/>
    </row>
    <row r="24" spans="1:6" s="17" customFormat="1" ht="15">
      <c r="A24" s="15" t="s">
        <v>14</v>
      </c>
      <c r="B24" s="16">
        <f>SUM(B17:B23)</f>
        <v>280600.9790700002</v>
      </c>
      <c r="C24" s="16">
        <f>SUM(C17:C23)</f>
        <v>303581.39390999975</v>
      </c>
      <c r="D24" s="16">
        <f>SUM(D17:D23)</f>
        <v>275379.51261</v>
      </c>
      <c r="E24" s="16">
        <f>SUM(E17:E23)</f>
        <v>295381.4750099998</v>
      </c>
      <c r="F24" s="16">
        <f>(E24/D24-1)*100</f>
        <v>7.263417024173169</v>
      </c>
    </row>
    <row r="25" spans="1:6" s="21" customFormat="1" ht="15">
      <c r="A25" s="18"/>
      <c r="B25" s="19"/>
      <c r="C25" s="19"/>
      <c r="D25" s="19"/>
      <c r="E25" s="19"/>
      <c r="F25" s="20"/>
    </row>
    <row r="26" ht="15">
      <c r="A26" s="8" t="s">
        <v>15</v>
      </c>
    </row>
    <row r="27" spans="1:6" ht="15">
      <c r="A27" s="22" t="str">
        <f aca="true" t="shared" si="2" ref="A27:A32">+A17</f>
        <v>Agrícola 1/</v>
      </c>
      <c r="B27" s="23">
        <f aca="true" t="shared" si="3" ref="B27:E32">+B7-B17</f>
        <v>-34364.2106300001</v>
      </c>
      <c r="C27" s="23">
        <f t="shared" si="3"/>
        <v>-57984.38172999999</v>
      </c>
      <c r="D27" s="23">
        <f t="shared" si="3"/>
        <v>-33215.81658999997</v>
      </c>
      <c r="E27" s="23">
        <f t="shared" si="3"/>
        <v>-33769.13511999998</v>
      </c>
      <c r="F27" s="24"/>
    </row>
    <row r="28" spans="1:6" ht="15">
      <c r="A28" s="22" t="str">
        <f t="shared" si="2"/>
        <v>Pecuario 2/</v>
      </c>
      <c r="B28" s="23">
        <f t="shared" si="3"/>
        <v>74920.09684000001</v>
      </c>
      <c r="C28" s="23">
        <f t="shared" si="3"/>
        <v>86139.56403000002</v>
      </c>
      <c r="D28" s="23">
        <f t="shared" si="3"/>
        <v>85654.41227999992</v>
      </c>
      <c r="E28" s="23">
        <f t="shared" si="3"/>
        <v>66409.60217</v>
      </c>
      <c r="F28" s="24"/>
    </row>
    <row r="29" spans="1:6" ht="15">
      <c r="A29" s="22" t="str">
        <f t="shared" si="2"/>
        <v>Pesca 3/</v>
      </c>
      <c r="B29" s="23">
        <f t="shared" si="3"/>
        <v>-3244.819269999999</v>
      </c>
      <c r="C29" s="23">
        <f t="shared" si="3"/>
        <v>-1243.4969299999996</v>
      </c>
      <c r="D29" s="23">
        <f t="shared" si="3"/>
        <v>-4157.692050000002</v>
      </c>
      <c r="E29" s="23">
        <f t="shared" si="3"/>
        <v>-12145.643260000006</v>
      </c>
      <c r="F29" s="24"/>
    </row>
    <row r="30" spans="1:6" ht="15">
      <c r="A30" s="22" t="str">
        <f t="shared" si="2"/>
        <v>Industria alimentaria 4/</v>
      </c>
      <c r="B30" s="23">
        <f t="shared" si="3"/>
        <v>336400.21320999874</v>
      </c>
      <c r="C30" s="23">
        <f t="shared" si="3"/>
        <v>344690.97251999995</v>
      </c>
      <c r="D30" s="23">
        <f t="shared" si="3"/>
        <v>384646.20777000044</v>
      </c>
      <c r="E30" s="23">
        <f t="shared" si="3"/>
        <v>385048.6963999997</v>
      </c>
      <c r="F30" s="24"/>
    </row>
    <row r="31" spans="1:6" ht="15">
      <c r="A31" s="22" t="str">
        <f t="shared" si="2"/>
        <v>Industria agromanufacturera 5/</v>
      </c>
      <c r="B31" s="23">
        <f t="shared" si="3"/>
        <v>-1658.5302300000003</v>
      </c>
      <c r="C31" s="23">
        <f t="shared" si="3"/>
        <v>-794.4182399999999</v>
      </c>
      <c r="D31" s="23">
        <f t="shared" si="3"/>
        <v>-961.3456900000001</v>
      </c>
      <c r="E31" s="23">
        <f t="shared" si="3"/>
        <v>-365.7069499999998</v>
      </c>
      <c r="F31" s="24"/>
    </row>
    <row r="32" spans="1:6" ht="15">
      <c r="A32" s="22" t="str">
        <f t="shared" si="2"/>
        <v>Industria química, maquinaria y equipos 6/</v>
      </c>
      <c r="B32" s="23">
        <f t="shared" si="3"/>
        <v>30066.628850000023</v>
      </c>
      <c r="C32" s="23">
        <f t="shared" si="3"/>
        <v>25873.081689999985</v>
      </c>
      <c r="D32" s="23">
        <f t="shared" si="3"/>
        <v>30506.47187000001</v>
      </c>
      <c r="E32" s="23">
        <f t="shared" si="3"/>
        <v>25921.376509999984</v>
      </c>
      <c r="F32" s="24"/>
    </row>
    <row r="33" spans="1:6" ht="7.5" customHeight="1">
      <c r="A33" s="25"/>
      <c r="B33" s="23"/>
      <c r="C33" s="23"/>
      <c r="D33" s="23"/>
      <c r="E33" s="23"/>
      <c r="F33" s="24"/>
    </row>
    <row r="34" spans="1:6" ht="15">
      <c r="A34" s="26" t="str">
        <f>+A24</f>
        <v>Total</v>
      </c>
      <c r="B34" s="27">
        <f>+B14-B24</f>
        <v>402119.37876999873</v>
      </c>
      <c r="C34" s="27">
        <f>+C14-C24</f>
        <v>396681.3213399999</v>
      </c>
      <c r="D34" s="27">
        <f>+D14-D24</f>
        <v>462472.23759000027</v>
      </c>
      <c r="E34" s="27">
        <f>+E14-E24</f>
        <v>431099.1897499998</v>
      </c>
      <c r="F34" s="28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s="21" customFormat="1" ht="15">
      <c r="A39" s="29" t="s">
        <v>20</v>
      </c>
    </row>
    <row r="40" s="21" customFormat="1" ht="15">
      <c r="A40" s="21" t="s">
        <v>21</v>
      </c>
    </row>
    <row r="41" ht="15">
      <c r="A41" s="30" t="s">
        <v>22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2017-05-12T13:54:56Z</dcterms:created>
  <dcterms:modified xsi:type="dcterms:W3CDTF">2017-05-12T13:54:56Z</dcterms:modified>
  <cp:category/>
  <cp:version/>
  <cp:contentType/>
  <cp:contentStatus/>
</cp:coreProperties>
</file>