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7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<sst xmlns="http://schemas.openxmlformats.org/spreadsheetml/2006/main" count="81" uniqueCount="77">
  <si>
    <t>Cuadro 17</t>
  </si>
  <si>
    <t>Costa Rica. Estructura calórica de la Canasta Básica Alimentaria (CBA) urbana.</t>
  </si>
  <si>
    <t>(calorías y participación porcentual)</t>
  </si>
  <si>
    <t>Alimento</t>
  </si>
  <si>
    <t>Calorías 1/</t>
  </si>
  <si>
    <t>Porcentaje</t>
  </si>
  <si>
    <t>Vegetales</t>
  </si>
  <si>
    <t>Carnes y embutidos</t>
  </si>
  <si>
    <t>Tomate</t>
  </si>
  <si>
    <t>Carne de res</t>
  </si>
  <si>
    <t>Cebolla</t>
  </si>
  <si>
    <t>Bistec de res</t>
  </si>
  <si>
    <t>Culantro castilla</t>
  </si>
  <si>
    <t>Carne molida de res</t>
  </si>
  <si>
    <t>Chile dulce o Pimiento</t>
  </si>
  <si>
    <t>Posta y hueso de res</t>
  </si>
  <si>
    <t>Chayote</t>
  </si>
  <si>
    <t>Carne de cerdo</t>
  </si>
  <si>
    <t>Repollo verde o morado</t>
  </si>
  <si>
    <t>Chuleta  de cerdo</t>
  </si>
  <si>
    <t>Zanahoria</t>
  </si>
  <si>
    <t>Posta de cerdo</t>
  </si>
  <si>
    <t>Ajo</t>
  </si>
  <si>
    <t>Carne de pollo</t>
  </si>
  <si>
    <t>Muslo de pollo</t>
  </si>
  <si>
    <t>Tubérculos y Raíces</t>
  </si>
  <si>
    <t>Pechuga de pollo</t>
  </si>
  <si>
    <t>Papa</t>
  </si>
  <si>
    <t>Pollo entero</t>
  </si>
  <si>
    <t>Plátano maduro</t>
  </si>
  <si>
    <t>Embutidos</t>
  </si>
  <si>
    <t>Mortadela</t>
  </si>
  <si>
    <t>Lácteos y Quesos</t>
  </si>
  <si>
    <t>Salchichón</t>
  </si>
  <si>
    <t>Leche semidescremada</t>
  </si>
  <si>
    <t>Chorizo</t>
  </si>
  <si>
    <t>Queso tierno, blanco</t>
  </si>
  <si>
    <t>Pescado</t>
  </si>
  <si>
    <t>Azúcar</t>
  </si>
  <si>
    <t>Atún</t>
  </si>
  <si>
    <t xml:space="preserve">Huevo </t>
  </si>
  <si>
    <t>Pan y cereales</t>
  </si>
  <si>
    <t>Pan y galletas</t>
  </si>
  <si>
    <t>Grasas</t>
  </si>
  <si>
    <t>Pan salado</t>
  </si>
  <si>
    <t>Aceite</t>
  </si>
  <si>
    <t>Pan dulce</t>
  </si>
  <si>
    <t>Manteca vegetal</t>
  </si>
  <si>
    <t>Galleta dulce</t>
  </si>
  <si>
    <t>Margarina</t>
  </si>
  <si>
    <t>Galleta salada</t>
  </si>
  <si>
    <t>Natilla</t>
  </si>
  <si>
    <t>Cereales y otros</t>
  </si>
  <si>
    <t>Arroz</t>
  </si>
  <si>
    <t xml:space="preserve">Otros alimentos </t>
  </si>
  <si>
    <t>Tortilla de maíz</t>
  </si>
  <si>
    <t xml:space="preserve">Condimentos </t>
  </si>
  <si>
    <t>Espaguetti</t>
  </si>
  <si>
    <t>Salsa</t>
  </si>
  <si>
    <t>Cereales</t>
  </si>
  <si>
    <t>Sal</t>
  </si>
  <si>
    <t>Harina de maíz (masa)</t>
  </si>
  <si>
    <t>Bebidas no alcohólicas</t>
  </si>
  <si>
    <t>Frutas</t>
  </si>
  <si>
    <t>Bebidas naturales</t>
  </si>
  <si>
    <t>Banano</t>
  </si>
  <si>
    <t>Naranja dulce</t>
  </si>
  <si>
    <t>Leguminosas</t>
  </si>
  <si>
    <t>Limón Acido</t>
  </si>
  <si>
    <t>Frijoles negros</t>
  </si>
  <si>
    <t>Papaya</t>
  </si>
  <si>
    <t>Frijoles rojos</t>
  </si>
  <si>
    <t>Manzana</t>
  </si>
  <si>
    <t>Piña</t>
  </si>
  <si>
    <t xml:space="preserve">Total </t>
  </si>
  <si>
    <t>1/ Valores diarios per cápita.</t>
  </si>
  <si>
    <t>Fuente: Sepsa, con información del INEC.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</si>
</sst>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0\ _P_t_s_-;\-* #,##0.00\ _P_t_s_-;_-* &quot;-&quot;??\ _P_t_s_-;_-@_-"/>
    <numFmt numFmtId="166" formatCode="_-* #,##0\ &quot;Pts&quot;_-;\-* #,##0\ &quot;Pts&quot;_-;_-* &quot;-&quot;\ &quot;Pts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166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6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18" fillId="0" borderId="0" xfId="61" applyFont="1" applyBorder="1" applyAlignment="1">
      <alignment horizontal="center" wrapText="1"/>
      <protection/>
    </xf>
    <xf numFmtId="0" fontId="40" fillId="0" borderId="0" xfId="61" applyFont="1" applyBorder="1" applyAlignment="1">
      <alignment horizontal="center" wrapText="1"/>
      <protection/>
    </xf>
    <xf numFmtId="0" fontId="27" fillId="33" borderId="10" xfId="61" applyFont="1" applyFill="1" applyBorder="1" applyAlignment="1">
      <alignment horizontal="center" vertical="center"/>
      <protection/>
    </xf>
    <xf numFmtId="0" fontId="27" fillId="33" borderId="11" xfId="61" applyFont="1" applyFill="1" applyBorder="1" applyAlignment="1">
      <alignment horizontal="center" vertical="center" wrapText="1"/>
      <protection/>
    </xf>
    <xf numFmtId="0" fontId="27" fillId="33" borderId="12" xfId="61" applyFont="1" applyFill="1" applyBorder="1" applyAlignment="1">
      <alignment horizontal="center" vertical="center" wrapText="1"/>
      <protection/>
    </xf>
    <xf numFmtId="0" fontId="40" fillId="0" borderId="0" xfId="61" applyFont="1" applyFill="1" applyBorder="1" applyAlignment="1">
      <alignment horizontal="center" vertical="center" wrapText="1"/>
      <protection/>
    </xf>
    <xf numFmtId="0" fontId="40" fillId="34" borderId="13" xfId="61" applyFont="1" applyFill="1" applyBorder="1">
      <alignment/>
      <protection/>
    </xf>
    <xf numFmtId="0" fontId="40" fillId="34" borderId="0" xfId="61" applyFont="1" applyFill="1" applyBorder="1">
      <alignment/>
      <protection/>
    </xf>
    <xf numFmtId="2" fontId="40" fillId="34" borderId="14" xfId="61" applyNumberFormat="1" applyFont="1" applyFill="1" applyBorder="1">
      <alignment/>
      <protection/>
    </xf>
    <xf numFmtId="2" fontId="0" fillId="0" borderId="0" xfId="61" applyNumberFormat="1" applyFont="1" applyFill="1" applyBorder="1">
      <alignment/>
      <protection/>
    </xf>
    <xf numFmtId="0" fontId="40" fillId="34" borderId="14" xfId="61" applyFont="1" applyFill="1" applyBorder="1">
      <alignment/>
      <protection/>
    </xf>
    <xf numFmtId="0" fontId="0" fillId="0" borderId="13" xfId="61" applyFont="1" applyBorder="1" applyAlignment="1">
      <alignment horizontal="left" indent="1"/>
      <protection/>
    </xf>
    <xf numFmtId="0" fontId="0" fillId="0" borderId="0" xfId="61" applyFont="1" applyBorder="1">
      <alignment/>
      <protection/>
    </xf>
    <xf numFmtId="2" fontId="0" fillId="0" borderId="14" xfId="61" applyNumberFormat="1" applyFont="1" applyFill="1" applyBorder="1">
      <alignment/>
      <protection/>
    </xf>
    <xf numFmtId="2" fontId="0" fillId="0" borderId="14" xfId="61" applyNumberFormat="1" applyFont="1" applyBorder="1">
      <alignment/>
      <protection/>
    </xf>
    <xf numFmtId="0" fontId="0" fillId="0" borderId="13" xfId="61" applyFont="1" applyFill="1" applyBorder="1" applyAlignment="1">
      <alignment horizontal="left" indent="1"/>
      <protection/>
    </xf>
    <xf numFmtId="0" fontId="0" fillId="0" borderId="13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15" xfId="61" applyFont="1" applyBorder="1" applyAlignment="1">
      <alignment horizontal="left" indent="1"/>
      <protection/>
    </xf>
    <xf numFmtId="0" fontId="0" fillId="0" borderId="16" xfId="61" applyFont="1" applyBorder="1">
      <alignment/>
      <protection/>
    </xf>
    <xf numFmtId="2" fontId="0" fillId="0" borderId="17" xfId="61" applyNumberFormat="1" applyFont="1" applyBorder="1">
      <alignment/>
      <protection/>
    </xf>
    <xf numFmtId="0" fontId="40" fillId="0" borderId="0" xfId="61" applyFont="1" applyBorder="1">
      <alignment/>
      <protection/>
    </xf>
    <xf numFmtId="2" fontId="0" fillId="0" borderId="0" xfId="61" applyNumberFormat="1" applyFont="1" applyBorder="1">
      <alignment/>
      <protection/>
    </xf>
    <xf numFmtId="0" fontId="40" fillId="34" borderId="10" xfId="61" applyFont="1" applyFill="1" applyBorder="1">
      <alignment/>
      <protection/>
    </xf>
    <xf numFmtId="0" fontId="40" fillId="34" borderId="11" xfId="61" applyFont="1" applyFill="1" applyBorder="1">
      <alignment/>
      <protection/>
    </xf>
    <xf numFmtId="2" fontId="40" fillId="34" borderId="12" xfId="61" applyNumberFormat="1" applyFont="1" applyFill="1" applyBorder="1">
      <alignment/>
      <protection/>
    </xf>
    <xf numFmtId="2" fontId="40" fillId="0" borderId="0" xfId="61" applyNumberFormat="1" applyFont="1" applyFill="1" applyBorder="1">
      <alignment/>
      <protection/>
    </xf>
    <xf numFmtId="2" fontId="0" fillId="34" borderId="12" xfId="61" applyNumberFormat="1" applyFont="1" applyFill="1" applyBorder="1">
      <alignment/>
      <protection/>
    </xf>
    <xf numFmtId="0" fontId="40" fillId="34" borderId="18" xfId="61" applyFont="1" applyFill="1" applyBorder="1">
      <alignment/>
      <protection/>
    </xf>
    <xf numFmtId="0" fontId="40" fillId="34" borderId="19" xfId="61" applyFont="1" applyFill="1" applyBorder="1">
      <alignment/>
      <protection/>
    </xf>
    <xf numFmtId="2" fontId="40" fillId="34" borderId="20" xfId="61" applyNumberFormat="1" applyFont="1" applyFill="1" applyBorder="1">
      <alignment/>
      <protection/>
    </xf>
    <xf numFmtId="0" fontId="0" fillId="0" borderId="17" xfId="61" applyFont="1" applyBorder="1">
      <alignment/>
      <protection/>
    </xf>
    <xf numFmtId="0" fontId="40" fillId="34" borderId="18" xfId="61" applyFont="1" applyFill="1" applyBorder="1" applyAlignment="1">
      <alignment horizontal="center" vertical="center" wrapText="1"/>
      <protection/>
    </xf>
    <xf numFmtId="0" fontId="40" fillId="34" borderId="19" xfId="61" applyFont="1" applyFill="1" applyBorder="1" applyAlignment="1">
      <alignment horizontal="center" vertical="center" wrapText="1"/>
      <protection/>
    </xf>
    <xf numFmtId="164" fontId="40" fillId="34" borderId="20" xfId="50" applyNumberFormat="1" applyFont="1" applyFill="1" applyBorder="1" applyAlignment="1">
      <alignment/>
    </xf>
    <xf numFmtId="0" fontId="0" fillId="0" borderId="0" xfId="61" applyFont="1" applyFill="1" applyBorder="1" applyAlignment="1">
      <alignment horizontal="left" vertical="top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="98" zoomScaleNormal="98" zoomScalePageLayoutView="0" workbookViewId="0" topLeftCell="A1">
      <selection activeCell="G11" sqref="G11"/>
    </sheetView>
  </sheetViews>
  <sheetFormatPr defaultColWidth="11.421875" defaultRowHeight="15"/>
  <cols>
    <col min="1" max="1" width="30.28125" style="15" customWidth="1"/>
    <col min="2" max="2" width="13.28125" style="15" customWidth="1"/>
    <col min="3" max="3" width="14.28125" style="15" customWidth="1"/>
    <col min="4" max="4" width="4.57421875" style="20" customWidth="1"/>
    <col min="5" max="5" width="29.00390625" style="15" customWidth="1"/>
    <col min="6" max="6" width="15.00390625" style="15" customWidth="1"/>
    <col min="7" max="7" width="12.140625" style="15" customWidth="1"/>
    <col min="8" max="8" width="9.140625" style="2" customWidth="1"/>
    <col min="9" max="16384" width="11.42187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6.5" customHeight="1">
      <c r="A2" s="3" t="s">
        <v>1</v>
      </c>
      <c r="B2" s="3"/>
      <c r="C2" s="3"/>
      <c r="D2" s="3"/>
      <c r="E2" s="3"/>
      <c r="F2" s="3"/>
      <c r="G2" s="3"/>
    </row>
    <row r="3" spans="1:7" ht="15" customHeight="1">
      <c r="A3" s="4" t="s">
        <v>2</v>
      </c>
      <c r="B3" s="4"/>
      <c r="C3" s="4"/>
      <c r="D3" s="4"/>
      <c r="E3" s="4"/>
      <c r="F3" s="4"/>
      <c r="G3" s="4"/>
    </row>
    <row r="4" spans="1:7" ht="30" customHeight="1">
      <c r="A4" s="5" t="s">
        <v>3</v>
      </c>
      <c r="B4" s="6" t="s">
        <v>4</v>
      </c>
      <c r="C4" s="7" t="s">
        <v>5</v>
      </c>
      <c r="D4" s="8"/>
      <c r="E4" s="5" t="s">
        <v>3</v>
      </c>
      <c r="F4" s="6" t="s">
        <v>4</v>
      </c>
      <c r="G4" s="7" t="s">
        <v>5</v>
      </c>
    </row>
    <row r="5" spans="1:7" ht="15">
      <c r="A5" s="9" t="s">
        <v>6</v>
      </c>
      <c r="B5" s="10">
        <f>SUM(B6:B13)</f>
        <v>31</v>
      </c>
      <c r="C5" s="11">
        <f>+B5/$F$45*100</f>
        <v>1.4194139194139195</v>
      </c>
      <c r="D5" s="12"/>
      <c r="E5" s="9" t="s">
        <v>7</v>
      </c>
      <c r="F5" s="10">
        <f>+F6+F10+F13+F17</f>
        <v>255</v>
      </c>
      <c r="G5" s="13">
        <f>+G6+G10+G13+G17</f>
        <v>11.709999999999999</v>
      </c>
    </row>
    <row r="6" spans="1:7" ht="16.5" customHeight="1">
      <c r="A6" s="14" t="s">
        <v>8</v>
      </c>
      <c r="B6" s="15">
        <v>6</v>
      </c>
      <c r="C6" s="16">
        <v>0.29</v>
      </c>
      <c r="D6" s="12"/>
      <c r="E6" s="9" t="s">
        <v>9</v>
      </c>
      <c r="F6" s="10">
        <f>SUM(F7:F9)</f>
        <v>85</v>
      </c>
      <c r="G6" s="11">
        <f>SUM(G7:G9)</f>
        <v>3.8899999999999997</v>
      </c>
    </row>
    <row r="7" spans="1:7" ht="15">
      <c r="A7" s="14" t="s">
        <v>10</v>
      </c>
      <c r="B7" s="15">
        <v>7</v>
      </c>
      <c r="C7" s="16">
        <f>+B7/$F$45*100</f>
        <v>0.3205128205128205</v>
      </c>
      <c r="D7" s="12"/>
      <c r="E7" s="14" t="s">
        <v>11</v>
      </c>
      <c r="F7" s="15">
        <v>41</v>
      </c>
      <c r="G7" s="17">
        <v>1.88</v>
      </c>
    </row>
    <row r="8" spans="1:7" ht="15">
      <c r="A8" s="14" t="s">
        <v>12</v>
      </c>
      <c r="B8" s="15">
        <v>1</v>
      </c>
      <c r="C8" s="16">
        <v>0.06</v>
      </c>
      <c r="D8" s="12"/>
      <c r="E8" s="14" t="s">
        <v>13</v>
      </c>
      <c r="F8" s="15">
        <v>27</v>
      </c>
      <c r="G8" s="17">
        <v>1.25</v>
      </c>
    </row>
    <row r="9" spans="1:7" ht="15">
      <c r="A9" s="14" t="s">
        <v>14</v>
      </c>
      <c r="B9" s="15">
        <v>2</v>
      </c>
      <c r="C9" s="16">
        <v>0.1</v>
      </c>
      <c r="D9" s="12"/>
      <c r="E9" s="18" t="s">
        <v>15</v>
      </c>
      <c r="F9" s="15">
        <v>17</v>
      </c>
      <c r="G9" s="17">
        <v>0.76</v>
      </c>
    </row>
    <row r="10" spans="1:7" ht="15">
      <c r="A10" s="14" t="s">
        <v>16</v>
      </c>
      <c r="B10" s="15">
        <v>5</v>
      </c>
      <c r="C10" s="16">
        <v>0.22</v>
      </c>
      <c r="D10" s="12"/>
      <c r="E10" s="9" t="s">
        <v>17</v>
      </c>
      <c r="F10" s="10">
        <f>SUM(F11:F12)</f>
        <v>42</v>
      </c>
      <c r="G10" s="11">
        <f>SUM(G11:G12)</f>
        <v>1.92</v>
      </c>
    </row>
    <row r="11" spans="1:7" ht="15">
      <c r="A11" s="14" t="s">
        <v>18</v>
      </c>
      <c r="B11" s="15">
        <v>3</v>
      </c>
      <c r="C11" s="16">
        <v>0.12</v>
      </c>
      <c r="D11" s="12"/>
      <c r="E11" s="14" t="s">
        <v>19</v>
      </c>
      <c r="F11" s="15">
        <v>27</v>
      </c>
      <c r="G11" s="17">
        <v>1.25</v>
      </c>
    </row>
    <row r="12" spans="1:7" ht="15">
      <c r="A12" s="14" t="s">
        <v>20</v>
      </c>
      <c r="B12" s="15">
        <v>4</v>
      </c>
      <c r="C12" s="16">
        <v>0.17</v>
      </c>
      <c r="D12" s="12"/>
      <c r="E12" s="14" t="s">
        <v>21</v>
      </c>
      <c r="F12" s="15">
        <v>15</v>
      </c>
      <c r="G12" s="17">
        <v>0.67</v>
      </c>
    </row>
    <row r="13" spans="1:7" ht="15">
      <c r="A13" s="14" t="s">
        <v>22</v>
      </c>
      <c r="B13" s="15">
        <v>3</v>
      </c>
      <c r="C13" s="16">
        <v>0.14</v>
      </c>
      <c r="D13" s="12"/>
      <c r="E13" s="9" t="s">
        <v>23</v>
      </c>
      <c r="F13" s="10">
        <f>SUM(F14:F16)</f>
        <v>61</v>
      </c>
      <c r="G13" s="11">
        <f>SUM(G14:G16)</f>
        <v>2.81</v>
      </c>
    </row>
    <row r="14" spans="1:7" ht="13.5" customHeight="1">
      <c r="A14" s="19"/>
      <c r="C14" s="17"/>
      <c r="D14" s="12"/>
      <c r="E14" s="14" t="s">
        <v>24</v>
      </c>
      <c r="F14" s="15">
        <v>19</v>
      </c>
      <c r="G14" s="17">
        <v>0.87</v>
      </c>
    </row>
    <row r="15" spans="1:7" ht="15">
      <c r="A15" s="9" t="s">
        <v>25</v>
      </c>
      <c r="B15" s="10">
        <f>SUM(B16:B17)</f>
        <v>67</v>
      </c>
      <c r="C15" s="11">
        <f>SUM(C16:C17)</f>
        <v>3.05</v>
      </c>
      <c r="E15" s="14" t="s">
        <v>26</v>
      </c>
      <c r="F15" s="15">
        <v>23</v>
      </c>
      <c r="G15" s="17">
        <v>1.06</v>
      </c>
    </row>
    <row r="16" spans="1:7" ht="15">
      <c r="A16" s="14" t="s">
        <v>27</v>
      </c>
      <c r="B16" s="15">
        <v>34</v>
      </c>
      <c r="C16" s="17">
        <v>1.54</v>
      </c>
      <c r="D16" s="12"/>
      <c r="E16" s="14" t="s">
        <v>28</v>
      </c>
      <c r="F16" s="15">
        <v>19</v>
      </c>
      <c r="G16" s="17">
        <v>0.88</v>
      </c>
    </row>
    <row r="17" spans="1:7" ht="15">
      <c r="A17" s="21" t="s">
        <v>29</v>
      </c>
      <c r="B17" s="22">
        <v>33</v>
      </c>
      <c r="C17" s="23">
        <v>1.51</v>
      </c>
      <c r="D17" s="12"/>
      <c r="E17" s="9" t="s">
        <v>30</v>
      </c>
      <c r="F17" s="10">
        <f>SUM(F18:F20)</f>
        <v>67</v>
      </c>
      <c r="G17" s="11">
        <f>SUM(G18:G20)</f>
        <v>3.09</v>
      </c>
    </row>
    <row r="18" spans="1:7" ht="15.75" customHeight="1">
      <c r="A18" s="24"/>
      <c r="C18" s="25"/>
      <c r="D18" s="12"/>
      <c r="E18" s="14" t="s">
        <v>31</v>
      </c>
      <c r="F18" s="15">
        <v>24</v>
      </c>
      <c r="G18" s="17">
        <v>1.12</v>
      </c>
    </row>
    <row r="19" spans="1:7" ht="15">
      <c r="A19" s="26" t="s">
        <v>32</v>
      </c>
      <c r="B19" s="27">
        <f>SUM(B20:B21)</f>
        <v>131</v>
      </c>
      <c r="C19" s="28">
        <f>SUM(C20:C21)</f>
        <v>5.98</v>
      </c>
      <c r="D19" s="29"/>
      <c r="E19" s="14" t="s">
        <v>33</v>
      </c>
      <c r="F19" s="15">
        <v>28</v>
      </c>
      <c r="G19" s="17">
        <v>1.3</v>
      </c>
    </row>
    <row r="20" spans="1:7" ht="15">
      <c r="A20" s="14" t="s">
        <v>34</v>
      </c>
      <c r="B20" s="15">
        <v>98</v>
      </c>
      <c r="C20" s="17">
        <v>4.49</v>
      </c>
      <c r="D20" s="12"/>
      <c r="E20" s="21" t="s">
        <v>35</v>
      </c>
      <c r="F20" s="22">
        <v>15</v>
      </c>
      <c r="G20" s="23">
        <v>0.67</v>
      </c>
    </row>
    <row r="21" spans="1:4" ht="15">
      <c r="A21" s="21" t="s">
        <v>36</v>
      </c>
      <c r="B21" s="22">
        <v>33</v>
      </c>
      <c r="C21" s="23">
        <v>1.49</v>
      </c>
      <c r="D21" s="12"/>
    </row>
    <row r="22" spans="1:7" ht="14.25" customHeight="1">
      <c r="A22" s="24"/>
      <c r="E22" s="26" t="s">
        <v>37</v>
      </c>
      <c r="F22" s="27">
        <v>45</v>
      </c>
      <c r="G22" s="28">
        <v>2.07</v>
      </c>
    </row>
    <row r="23" spans="1:7" ht="15">
      <c r="A23" s="26" t="s">
        <v>38</v>
      </c>
      <c r="B23" s="27">
        <v>345</v>
      </c>
      <c r="C23" s="30">
        <v>15.8</v>
      </c>
      <c r="D23" s="29"/>
      <c r="E23" s="21" t="s">
        <v>39</v>
      </c>
      <c r="F23" s="22">
        <v>45</v>
      </c>
      <c r="G23" s="23">
        <v>2.07</v>
      </c>
    </row>
    <row r="24" spans="1:4" ht="15">
      <c r="A24" s="21" t="s">
        <v>38</v>
      </c>
      <c r="B24" s="22">
        <v>345</v>
      </c>
      <c r="C24" s="23">
        <v>15.8</v>
      </c>
      <c r="D24" s="12"/>
    </row>
    <row r="25" spans="4:7" ht="12" customHeight="1">
      <c r="D25" s="12"/>
      <c r="E25" s="31" t="s">
        <v>40</v>
      </c>
      <c r="F25" s="32">
        <v>53</v>
      </c>
      <c r="G25" s="33">
        <v>2.44</v>
      </c>
    </row>
    <row r="26" spans="1:3" ht="15">
      <c r="A26" s="26" t="s">
        <v>41</v>
      </c>
      <c r="B26" s="27">
        <v>734</v>
      </c>
      <c r="C26" s="28">
        <f>C32+C27</f>
        <v>33.64</v>
      </c>
    </row>
    <row r="27" spans="1:7" ht="15">
      <c r="A27" s="9" t="s">
        <v>42</v>
      </c>
      <c r="B27" s="10">
        <f>SUM(B28:B31)</f>
        <v>173</v>
      </c>
      <c r="C27" s="11">
        <f>SUM(C28:C31)</f>
        <v>7.9</v>
      </c>
      <c r="D27" s="12"/>
      <c r="E27" s="26" t="s">
        <v>43</v>
      </c>
      <c r="F27" s="27">
        <f>SUM(F28:F31)</f>
        <v>332</v>
      </c>
      <c r="G27" s="28">
        <f>SUM(G28:G31)</f>
        <v>15.2</v>
      </c>
    </row>
    <row r="28" spans="1:7" ht="15">
      <c r="A28" s="14" t="s">
        <v>44</v>
      </c>
      <c r="B28" s="15">
        <v>115</v>
      </c>
      <c r="C28" s="17">
        <v>5.25</v>
      </c>
      <c r="D28" s="12"/>
      <c r="E28" s="14" t="s">
        <v>45</v>
      </c>
      <c r="F28" s="15">
        <v>199</v>
      </c>
      <c r="G28" s="17">
        <v>9.09</v>
      </c>
    </row>
    <row r="29" spans="1:7" ht="15">
      <c r="A29" s="14" t="s">
        <v>46</v>
      </c>
      <c r="B29" s="15">
        <v>21</v>
      </c>
      <c r="C29" s="17">
        <v>0.97</v>
      </c>
      <c r="D29" s="12"/>
      <c r="E29" s="14" t="s">
        <v>47</v>
      </c>
      <c r="F29" s="15">
        <v>59</v>
      </c>
      <c r="G29" s="17">
        <v>2.69</v>
      </c>
    </row>
    <row r="30" spans="1:7" ht="15">
      <c r="A30" s="14" t="s">
        <v>48</v>
      </c>
      <c r="B30" s="15">
        <v>27</v>
      </c>
      <c r="C30" s="17">
        <v>1.24</v>
      </c>
      <c r="D30" s="29"/>
      <c r="E30" s="14" t="s">
        <v>49</v>
      </c>
      <c r="F30" s="15">
        <v>56</v>
      </c>
      <c r="G30" s="17">
        <v>2.58</v>
      </c>
    </row>
    <row r="31" spans="1:7" ht="15">
      <c r="A31" s="14" t="s">
        <v>50</v>
      </c>
      <c r="B31" s="15">
        <v>10</v>
      </c>
      <c r="C31" s="17">
        <v>0.44</v>
      </c>
      <c r="D31" s="29"/>
      <c r="E31" s="21" t="s">
        <v>51</v>
      </c>
      <c r="F31" s="22">
        <v>18</v>
      </c>
      <c r="G31" s="23">
        <v>0.84</v>
      </c>
    </row>
    <row r="32" spans="1:4" ht="15">
      <c r="A32" s="9" t="s">
        <v>52</v>
      </c>
      <c r="B32" s="10">
        <f>SUM(B33:B37)</f>
        <v>561</v>
      </c>
      <c r="C32" s="11">
        <f>SUM(C33:C37)</f>
        <v>25.740000000000002</v>
      </c>
      <c r="D32" s="12"/>
    </row>
    <row r="33" spans="1:7" ht="15">
      <c r="A33" s="18" t="s">
        <v>53</v>
      </c>
      <c r="B33" s="20">
        <v>485</v>
      </c>
      <c r="C33" s="16">
        <v>22.21</v>
      </c>
      <c r="D33" s="12"/>
      <c r="E33" s="26" t="s">
        <v>54</v>
      </c>
      <c r="F33" s="27">
        <f>SUM(F34:F35)</f>
        <v>26</v>
      </c>
      <c r="G33" s="28">
        <f>SUM(G34:G35)</f>
        <v>1.17</v>
      </c>
    </row>
    <row r="34" spans="1:7" ht="15">
      <c r="A34" s="14" t="s">
        <v>55</v>
      </c>
      <c r="B34" s="15">
        <v>7</v>
      </c>
      <c r="C34" s="17">
        <v>0.31</v>
      </c>
      <c r="D34" s="12"/>
      <c r="E34" s="14" t="s">
        <v>56</v>
      </c>
      <c r="F34" s="15">
        <v>12</v>
      </c>
      <c r="G34" s="17">
        <v>0.53</v>
      </c>
    </row>
    <row r="35" spans="1:7" ht="15">
      <c r="A35" s="14" t="s">
        <v>57</v>
      </c>
      <c r="B35" s="15">
        <v>33</v>
      </c>
      <c r="C35" s="17">
        <v>1.53</v>
      </c>
      <c r="D35" s="12"/>
      <c r="E35" s="14" t="s">
        <v>58</v>
      </c>
      <c r="F35" s="15">
        <v>14</v>
      </c>
      <c r="G35" s="17">
        <v>0.64</v>
      </c>
    </row>
    <row r="36" spans="1:7" ht="15">
      <c r="A36" s="14" t="s">
        <v>59</v>
      </c>
      <c r="B36" s="15">
        <v>16</v>
      </c>
      <c r="C36" s="17">
        <v>0.75</v>
      </c>
      <c r="E36" s="21" t="s">
        <v>60</v>
      </c>
      <c r="F36" s="22"/>
      <c r="G36" s="34"/>
    </row>
    <row r="37" spans="1:4" ht="15">
      <c r="A37" s="21" t="s">
        <v>61</v>
      </c>
      <c r="B37" s="22">
        <v>20</v>
      </c>
      <c r="C37" s="23">
        <v>0.94</v>
      </c>
      <c r="D37" s="29"/>
    </row>
    <row r="38" spans="3:7" ht="15">
      <c r="C38" s="25"/>
      <c r="D38" s="29"/>
      <c r="E38" s="26" t="s">
        <v>62</v>
      </c>
      <c r="F38" s="27">
        <v>8</v>
      </c>
      <c r="G38" s="28">
        <v>0.37</v>
      </c>
    </row>
    <row r="39" spans="1:7" ht="16.5" customHeight="1">
      <c r="A39" s="26" t="s">
        <v>63</v>
      </c>
      <c r="B39" s="27">
        <f>SUM(B40:B45)</f>
        <v>33</v>
      </c>
      <c r="C39" s="28">
        <f>SUM(C40:C45)</f>
        <v>1.48</v>
      </c>
      <c r="D39" s="29"/>
      <c r="E39" s="21" t="s">
        <v>64</v>
      </c>
      <c r="F39" s="22">
        <v>8</v>
      </c>
      <c r="G39" s="23">
        <v>0.37</v>
      </c>
    </row>
    <row r="40" spans="1:4" ht="15">
      <c r="A40" s="14" t="s">
        <v>65</v>
      </c>
      <c r="B40" s="15">
        <v>11</v>
      </c>
      <c r="C40" s="17">
        <v>0.5</v>
      </c>
      <c r="D40" s="12"/>
    </row>
    <row r="41" spans="1:7" ht="15">
      <c r="A41" s="14" t="s">
        <v>66</v>
      </c>
      <c r="B41" s="15">
        <v>9</v>
      </c>
      <c r="C41" s="17">
        <v>0.43</v>
      </c>
      <c r="D41" s="12"/>
      <c r="E41" s="26" t="s">
        <v>67</v>
      </c>
      <c r="F41" s="27">
        <f>SUM(F42:F43)</f>
        <v>123</v>
      </c>
      <c r="G41" s="28">
        <f>SUM(G42:G43)</f>
        <v>5.65</v>
      </c>
    </row>
    <row r="42" spans="1:7" ht="15">
      <c r="A42" s="14" t="s">
        <v>68</v>
      </c>
      <c r="B42" s="15">
        <v>1</v>
      </c>
      <c r="C42" s="17">
        <v>0.04</v>
      </c>
      <c r="D42" s="12"/>
      <c r="E42" s="14" t="s">
        <v>69</v>
      </c>
      <c r="F42" s="15">
        <v>96</v>
      </c>
      <c r="G42" s="17">
        <v>4.41</v>
      </c>
    </row>
    <row r="43" spans="1:7" ht="15">
      <c r="A43" s="14" t="s">
        <v>70</v>
      </c>
      <c r="B43" s="15">
        <v>4</v>
      </c>
      <c r="C43" s="17">
        <v>0.18</v>
      </c>
      <c r="D43" s="12"/>
      <c r="E43" s="21" t="s">
        <v>71</v>
      </c>
      <c r="F43" s="22">
        <v>27</v>
      </c>
      <c r="G43" s="23">
        <v>1.24</v>
      </c>
    </row>
    <row r="44" spans="1:4" ht="15">
      <c r="A44" s="14" t="s">
        <v>72</v>
      </c>
      <c r="B44" s="15">
        <v>3</v>
      </c>
      <c r="C44" s="17">
        <v>0.12</v>
      </c>
      <c r="D44" s="12"/>
    </row>
    <row r="45" spans="1:7" ht="15">
      <c r="A45" s="21" t="s">
        <v>73</v>
      </c>
      <c r="B45" s="22">
        <v>5</v>
      </c>
      <c r="C45" s="23">
        <v>0.21</v>
      </c>
      <c r="D45" s="12"/>
      <c r="E45" s="35" t="s">
        <v>74</v>
      </c>
      <c r="F45" s="36">
        <v>2184</v>
      </c>
      <c r="G45" s="37">
        <f>C39+C26+C23+C19+C15+C5+G5+G22+G25+G27+G33+G38+G41</f>
        <v>99.97941391941393</v>
      </c>
    </row>
    <row r="46" spans="1:4" ht="15" customHeight="1">
      <c r="A46" s="20" t="s">
        <v>75</v>
      </c>
      <c r="D46" s="12"/>
    </row>
    <row r="47" spans="1:7" ht="13.5" customHeight="1">
      <c r="A47" s="38" t="s">
        <v>76</v>
      </c>
      <c r="B47" s="38"/>
      <c r="C47" s="38"/>
      <c r="D47" s="38"/>
      <c r="E47" s="38"/>
      <c r="F47" s="38"/>
      <c r="G47" s="38"/>
    </row>
    <row r="48" ht="15">
      <c r="D48" s="12"/>
    </row>
    <row r="49" ht="15">
      <c r="D49" s="12"/>
    </row>
    <row r="50" ht="15">
      <c r="D50" s="12"/>
    </row>
  </sheetData>
  <sheetProtection/>
  <mergeCells count="4">
    <mergeCell ref="A1:G1"/>
    <mergeCell ref="A2:G2"/>
    <mergeCell ref="A3:G3"/>
    <mergeCell ref="A47:G4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2017-05-12T13:49:57Z</dcterms:created>
  <dcterms:modified xsi:type="dcterms:W3CDTF">2017-05-12T13:49:57Z</dcterms:modified>
  <cp:category/>
  <cp:version/>
  <cp:contentType/>
  <cp:contentStatus/>
</cp:coreProperties>
</file>