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60" activeTab="0"/>
  </bookViews>
  <sheets>
    <sheet name="cuadro1cred " sheetId="1" r:id="rId1"/>
    <sheet name="cuadro2 cred" sheetId="2" r:id="rId2"/>
    <sheet name="cuadro3cred " sheetId="3" r:id="rId3"/>
    <sheet name="cuadro4cred " sheetId="4" r:id="rId4"/>
    <sheet name="cuadro5cred " sheetId="5" r:id="rId5"/>
    <sheet name="cuadro6cred " sheetId="6" r:id="rId6"/>
    <sheet name="cuadro7cred " sheetId="7" r:id="rId7"/>
    <sheet name="cuadro8cred  " sheetId="8" r:id="rId8"/>
    <sheet name="cuadro9cred  " sheetId="9" r:id="rId9"/>
    <sheet name="cuadro10cred  " sheetId="10" r:id="rId10"/>
  </sheets>
  <externalReferences>
    <externalReference r:id="rId13"/>
    <externalReference r:id="rId14"/>
  </externalReferences>
  <definedNames>
    <definedName name="_" localSheetId="0">'[1]Cta92-98'!#REF!</definedName>
    <definedName name="_" localSheetId="2">'[1]Cta92-98'!#REF!</definedName>
    <definedName name="_" localSheetId="3">'[1]Cta92-98'!#REF!</definedName>
    <definedName name="_" localSheetId="4">'[1]Cta92-98'!#REF!</definedName>
    <definedName name="_" localSheetId="6">'[1]Cta92-98'!#REF!</definedName>
    <definedName name="_" localSheetId="7">'[1]Cta92-98'!#REF!</definedName>
    <definedName name="_">'[1]Cta92-98'!#REF!</definedName>
    <definedName name="_VA66" localSheetId="0">#REF!</definedName>
    <definedName name="_VA66" localSheetId="2">#REF!</definedName>
    <definedName name="_VA66" localSheetId="3">#REF!</definedName>
    <definedName name="_VA66" localSheetId="4">#REF!</definedName>
    <definedName name="_VA66" localSheetId="6">#REF!</definedName>
    <definedName name="_VA66" localSheetId="7">#REF!</definedName>
    <definedName name="_VA66">#REF!</definedName>
    <definedName name="_VBP66" localSheetId="0">#REF!</definedName>
    <definedName name="_VBP66" localSheetId="2">#REF!</definedName>
    <definedName name="_VBP66" localSheetId="3">#REF!</definedName>
    <definedName name="_VBP66" localSheetId="4">#REF!</definedName>
    <definedName name="_VBP66" localSheetId="6">#REF!</definedName>
    <definedName name="_VBP66" localSheetId="7">#REF!</definedName>
    <definedName name="_VBP66">#REF!</definedName>
    <definedName name="a45.">'[2]Resumen'!$A$1614</definedName>
    <definedName name="APORTE" localSheetId="0">'[1]Cta92-98'!#REF!</definedName>
    <definedName name="APORTE" localSheetId="2">'[1]Cta92-98'!#REF!</definedName>
    <definedName name="APORTE" localSheetId="3">'[1]Cta92-98'!#REF!</definedName>
    <definedName name="APORTE" localSheetId="4">'[1]Cta92-98'!#REF!</definedName>
    <definedName name="APORTE" localSheetId="6">'[1]Cta92-98'!#REF!</definedName>
    <definedName name="APORTE" localSheetId="7">'[1]Cta92-98'!#REF!</definedName>
    <definedName name="APORTE">'[1]Cta92-98'!#REF!</definedName>
    <definedName name="ARE" localSheetId="0">'[1]Cta92-98'!#REF!</definedName>
    <definedName name="ARE" localSheetId="2">'[1]Cta92-98'!#REF!</definedName>
    <definedName name="ARE" localSheetId="3">'[1]Cta92-98'!#REF!</definedName>
    <definedName name="ARE" localSheetId="4">'[1]Cta92-98'!#REF!</definedName>
    <definedName name="ARE" localSheetId="6">'[1]Cta92-98'!#REF!</definedName>
    <definedName name="ARE" localSheetId="7">'[1]Cta92-98'!#REF!</definedName>
    <definedName name="ARE">'[1]Cta92-98'!#REF!</definedName>
    <definedName name="Cafetoneladas" localSheetId="0">#REF!</definedName>
    <definedName name="Cafetoneladas" localSheetId="2">#REF!</definedName>
    <definedName name="Cafetoneladas" localSheetId="3">#REF!</definedName>
    <definedName name="Cafetoneladas" localSheetId="4">#REF!</definedName>
    <definedName name="Cafetoneladas" localSheetId="6">#REF!</definedName>
    <definedName name="Cafetoneladas" localSheetId="7">#REF!</definedName>
    <definedName name="Cafetoneladas">#REF!</definedName>
    <definedName name="Cafétoneladas" localSheetId="0">#REF!</definedName>
    <definedName name="Cafétoneladas" localSheetId="2">#REF!</definedName>
    <definedName name="Cafétoneladas" localSheetId="3">#REF!</definedName>
    <definedName name="Cafétoneladas" localSheetId="4">#REF!</definedName>
    <definedName name="Cafétoneladas" localSheetId="6">#REF!</definedName>
    <definedName name="Cafétoneladas" localSheetId="7">#REF!</definedName>
    <definedName name="Cafétoneladas">#REF!</definedName>
    <definedName name="CANTIDAD" localSheetId="0">#REF!</definedName>
    <definedName name="CANTIDAD" localSheetId="2">#REF!</definedName>
    <definedName name="CANTIDAD" localSheetId="3">#REF!</definedName>
    <definedName name="CANTIDAD" localSheetId="4">#REF!</definedName>
    <definedName name="CANTIDAD" localSheetId="6">#REF!</definedName>
    <definedName name="CANTIDAD" localSheetId="7">#REF!</definedName>
    <definedName name="CANTIDAD">#REF!</definedName>
    <definedName name="COMPINTER" localSheetId="0">'[1]Cta92-98'!#REF!</definedName>
    <definedName name="COMPINTER" localSheetId="2">'[1]Cta92-98'!#REF!</definedName>
    <definedName name="COMPINTER" localSheetId="3">'[1]Cta92-98'!#REF!</definedName>
    <definedName name="COMPINTER" localSheetId="4">'[1]Cta92-98'!#REF!</definedName>
    <definedName name="COMPINTER" localSheetId="6">'[1]Cta92-98'!#REF!</definedName>
    <definedName name="COMPINTER" localSheetId="7">'[1]Cta92-98'!#REF!</definedName>
    <definedName name="COMPINTER">'[1]Cta92-98'!#REF!</definedName>
    <definedName name="copia" localSheetId="0">#REF!</definedName>
    <definedName name="copia" localSheetId="2">#REF!</definedName>
    <definedName name="copia" localSheetId="3">#REF!</definedName>
    <definedName name="copia" localSheetId="4">#REF!</definedName>
    <definedName name="copia" localSheetId="6">#REF!</definedName>
    <definedName name="copia" localSheetId="7">#REF!</definedName>
    <definedName name="copia">#REF!</definedName>
    <definedName name="DIOS" localSheetId="0">'[1]Cta92-98'!#REF!</definedName>
    <definedName name="DIOS" localSheetId="2">'[1]Cta92-98'!#REF!</definedName>
    <definedName name="DIOS" localSheetId="3">'[1]Cta92-98'!#REF!</definedName>
    <definedName name="DIOS" localSheetId="4">'[1]Cta92-98'!#REF!</definedName>
    <definedName name="DIOS" localSheetId="6">'[1]Cta92-98'!#REF!</definedName>
    <definedName name="DIOS" localSheetId="7">'[1]Cta92-98'!#REF!</definedName>
    <definedName name="DIOS">'[1]Cta92-98'!#REF!</definedName>
    <definedName name="DIOSITO" localSheetId="0">'[1]Cta92-98'!#REF!</definedName>
    <definedName name="DIOSITO" localSheetId="2">'[1]Cta92-98'!#REF!</definedName>
    <definedName name="DIOSITO" localSheetId="3">'[1]Cta92-98'!#REF!</definedName>
    <definedName name="DIOSITO" localSheetId="4">'[1]Cta92-98'!#REF!</definedName>
    <definedName name="DIOSITO" localSheetId="6">'[1]Cta92-98'!#REF!</definedName>
    <definedName name="DIOSITO" localSheetId="7">'[1]Cta92-98'!#REF!</definedName>
    <definedName name="DIOSITO">'[1]Cta92-98'!#REF!</definedName>
    <definedName name="ene" localSheetId="0">#REF!</definedName>
    <definedName name="ene" localSheetId="2">#REF!</definedName>
    <definedName name="ene" localSheetId="3">#REF!</definedName>
    <definedName name="ene" localSheetId="4">#REF!</definedName>
    <definedName name="ene" localSheetId="6">#REF!</definedName>
    <definedName name="ene" localSheetId="7">#REF!</definedName>
    <definedName name="ene">#REF!</definedName>
    <definedName name="Estimaciones" localSheetId="0">#REF!</definedName>
    <definedName name="Estimaciones" localSheetId="2">#REF!</definedName>
    <definedName name="Estimaciones" localSheetId="3">#REF!</definedName>
    <definedName name="Estimaciones" localSheetId="4">#REF!</definedName>
    <definedName name="Estimaciones" localSheetId="6">#REF!</definedName>
    <definedName name="Estimaciones" localSheetId="7">#REF!</definedName>
    <definedName name="Estimaciones">#REF!</definedName>
    <definedName name="feb" localSheetId="0">#REF!</definedName>
    <definedName name="feb" localSheetId="2">#REF!</definedName>
    <definedName name="feb" localSheetId="3">#REF!</definedName>
    <definedName name="feb" localSheetId="4">#REF!</definedName>
    <definedName name="feb" localSheetId="6">#REF!</definedName>
    <definedName name="feb" localSheetId="7">#REF!</definedName>
    <definedName name="feb">#REF!</definedName>
    <definedName name="frutas">#REF!</definedName>
    <definedName name="hola" localSheetId="0">#REF!</definedName>
    <definedName name="hola" localSheetId="2">#REF!</definedName>
    <definedName name="hola" localSheetId="3">#REF!</definedName>
    <definedName name="hola" localSheetId="4">#REF!</definedName>
    <definedName name="hola" localSheetId="6">#REF!</definedName>
    <definedName name="hola" localSheetId="7">#REF!</definedName>
    <definedName name="hola">#REF!</definedName>
    <definedName name="jjjj" hidden="1">{"INF13",#N/A,FALSE,"ETCN";"DIF15",#N/A,FALSE,"ETCN";"INF20",#N/A,FALSE,"ETCN"}</definedName>
    <definedName name="mar" localSheetId="0">#REF!</definedName>
    <definedName name="mar" localSheetId="2">#REF!</definedName>
    <definedName name="mar" localSheetId="3">#REF!</definedName>
    <definedName name="mar" localSheetId="4">#REF!</definedName>
    <definedName name="mar" localSheetId="6">#REF!</definedName>
    <definedName name="mar" localSheetId="7">#REF!</definedName>
    <definedName name="mar">#REF!</definedName>
    <definedName name="may" localSheetId="0">#REF!</definedName>
    <definedName name="may" localSheetId="2">#REF!</definedName>
    <definedName name="may" localSheetId="3">#REF!</definedName>
    <definedName name="may" localSheetId="4">#REF!</definedName>
    <definedName name="may" localSheetId="6">#REF!</definedName>
    <definedName name="may" localSheetId="7">#REF!</definedName>
    <definedName name="may">#REF!</definedName>
    <definedName name="NIVIMPVA" localSheetId="0">'[1]Cta92-98'!#REF!</definedName>
    <definedName name="NIVIMPVA" localSheetId="2">'[1]Cta92-98'!#REF!</definedName>
    <definedName name="NIVIMPVA" localSheetId="3">'[1]Cta92-98'!#REF!</definedName>
    <definedName name="NIVIMPVA" localSheetId="4">'[1]Cta92-98'!#REF!</definedName>
    <definedName name="NIVIMPVA" localSheetId="6">'[1]Cta92-98'!#REF!</definedName>
    <definedName name="NIVIMPVA" localSheetId="7">'[1]Cta92-98'!#REF!</definedName>
    <definedName name="NIVIMPVA">'[1]Cta92-98'!#REF!</definedName>
    <definedName name="NIVIMPVBP" localSheetId="0">'[1]Cta92-98'!#REF!</definedName>
    <definedName name="NIVIMPVBP" localSheetId="2">'[1]Cta92-98'!#REF!</definedName>
    <definedName name="NIVIMPVBP" localSheetId="3">'[1]Cta92-98'!#REF!</definedName>
    <definedName name="NIVIMPVBP" localSheetId="4">'[1]Cta92-98'!#REF!</definedName>
    <definedName name="NIVIMPVBP" localSheetId="6">'[1]Cta92-98'!#REF!</definedName>
    <definedName name="NIVIMPVBP" localSheetId="7">'[1]Cta92-98'!#REF!</definedName>
    <definedName name="NIVIMPVBP">'[1]Cta92-98'!#REF!</definedName>
    <definedName name="nov" localSheetId="0">#REF!</definedName>
    <definedName name="nov" localSheetId="2">#REF!</definedName>
    <definedName name="nov" localSheetId="3">#REF!</definedName>
    <definedName name="nov" localSheetId="4">#REF!</definedName>
    <definedName name="nov" localSheetId="6">#REF!</definedName>
    <definedName name="nov" localSheetId="7">#REF!</definedName>
    <definedName name="nov">#REF!</definedName>
    <definedName name="oct" localSheetId="0">#REF!</definedName>
    <definedName name="oct" localSheetId="2">#REF!</definedName>
    <definedName name="oct" localSheetId="3">#REF!</definedName>
    <definedName name="oct" localSheetId="4">#REF!</definedName>
    <definedName name="oct" localSheetId="6">#REF!</definedName>
    <definedName name="oct" localSheetId="7">#REF!</definedName>
    <definedName name="oct">#REF!</definedName>
    <definedName name="PARVA" localSheetId="0">'[1]Cta92-98'!#REF!</definedName>
    <definedName name="PARVA" localSheetId="2">'[1]Cta92-98'!#REF!</definedName>
    <definedName name="PARVA" localSheetId="3">'[1]Cta92-98'!#REF!</definedName>
    <definedName name="PARVA" localSheetId="4">'[1]Cta92-98'!#REF!</definedName>
    <definedName name="PARVA" localSheetId="6">'[1]Cta92-98'!#REF!</definedName>
    <definedName name="PARVA" localSheetId="7">'[1]Cta92-98'!#REF!</definedName>
    <definedName name="PARVA">'[1]Cta92-98'!#REF!</definedName>
    <definedName name="PARVA66" localSheetId="0">'[1]Cta92-98'!#REF!</definedName>
    <definedName name="PARVA66" localSheetId="2">'[1]Cta92-98'!#REF!</definedName>
    <definedName name="PARVA66" localSheetId="3">'[1]Cta92-98'!#REF!</definedName>
    <definedName name="PARVA66" localSheetId="4">'[1]Cta92-98'!#REF!</definedName>
    <definedName name="PARVA66" localSheetId="6">'[1]Cta92-98'!#REF!</definedName>
    <definedName name="PARVA66" localSheetId="7">'[1]Cta92-98'!#REF!</definedName>
    <definedName name="PARVA66">'[1]Cta92-98'!#REF!</definedName>
    <definedName name="PARVBP" localSheetId="0">'[1]Cta92-98'!#REF!</definedName>
    <definedName name="PARVBP" localSheetId="2">'[1]Cta92-98'!#REF!</definedName>
    <definedName name="PARVBP" localSheetId="3">'[1]Cta92-98'!#REF!</definedName>
    <definedName name="PARVBP" localSheetId="4">'[1]Cta92-98'!#REF!</definedName>
    <definedName name="PARVBP" localSheetId="6">'[1]Cta92-98'!#REF!</definedName>
    <definedName name="PARVBP" localSheetId="7">'[1]Cta92-98'!#REF!</definedName>
    <definedName name="PARVBP">'[1]Cta92-98'!#REF!</definedName>
    <definedName name="PARVBP66" localSheetId="0">'[1]Cta92-98'!#REF!</definedName>
    <definedName name="PARVBP66" localSheetId="2">'[1]Cta92-98'!#REF!</definedName>
    <definedName name="PARVBP66" localSheetId="3">'[1]Cta92-98'!#REF!</definedName>
    <definedName name="PARVBP66" localSheetId="4">'[1]Cta92-98'!#REF!</definedName>
    <definedName name="PARVBP66" localSheetId="6">'[1]Cta92-98'!#REF!</definedName>
    <definedName name="PARVBP66" localSheetId="7">'[1]Cta92-98'!#REF!</definedName>
    <definedName name="PARVBP66">'[1]Cta92-98'!#REF!</definedName>
    <definedName name="PAU" localSheetId="0">#REF!</definedName>
    <definedName name="PAU" localSheetId="2">#REF!</definedName>
    <definedName name="PAU" localSheetId="3">#REF!</definedName>
    <definedName name="PAU" localSheetId="4">#REF!</definedName>
    <definedName name="PAU" localSheetId="6">#REF!</definedName>
    <definedName name="PAU" localSheetId="7">#REF!</definedName>
    <definedName name="PAU">#REF!</definedName>
    <definedName name="PRODUC" localSheetId="0">#REF!</definedName>
    <definedName name="PRODUC" localSheetId="2">#REF!</definedName>
    <definedName name="PRODUC" localSheetId="3">#REF!</definedName>
    <definedName name="PRODUC" localSheetId="4">#REF!</definedName>
    <definedName name="PRODUC" localSheetId="6">#REF!</definedName>
    <definedName name="PRODUC" localSheetId="7">#REF!</definedName>
    <definedName name="PRODUC">#REF!</definedName>
    <definedName name="set" localSheetId="0">#REF!</definedName>
    <definedName name="set" localSheetId="2">#REF!</definedName>
    <definedName name="set" localSheetId="3">#REF!</definedName>
    <definedName name="set" localSheetId="4">#REF!</definedName>
    <definedName name="set" localSheetId="6">#REF!</definedName>
    <definedName name="set" localSheetId="7">#REF!</definedName>
    <definedName name="set">#REF!</definedName>
    <definedName name="v" localSheetId="0">'[1]Cta92-98'!#REF!</definedName>
    <definedName name="v" localSheetId="2">'[1]Cta92-98'!#REF!</definedName>
    <definedName name="v" localSheetId="3">'[1]Cta92-98'!#REF!</definedName>
    <definedName name="v" localSheetId="4">'[1]Cta92-98'!#REF!</definedName>
    <definedName name="v" localSheetId="6">'[1]Cta92-98'!#REF!</definedName>
    <definedName name="v" localSheetId="7">'[1]Cta92-98'!#REF!</definedName>
    <definedName name="v">'[1]Cta92-98'!#REF!</definedName>
    <definedName name="VA" localSheetId="0">#REF!</definedName>
    <definedName name="VA" localSheetId="2">#REF!</definedName>
    <definedName name="VA" localSheetId="3">#REF!</definedName>
    <definedName name="VA" localSheetId="4">#REF!</definedName>
    <definedName name="VA" localSheetId="6">#REF!</definedName>
    <definedName name="VA" localSheetId="7">#REF!</definedName>
    <definedName name="VA">#REF!</definedName>
    <definedName name="VARIACANTI" localSheetId="0">'[1]Cta92-98'!#REF!</definedName>
    <definedName name="VARIACANTI" localSheetId="2">'[1]Cta92-98'!#REF!</definedName>
    <definedName name="VARIACANTI" localSheetId="3">'[1]Cta92-98'!#REF!</definedName>
    <definedName name="VARIACANTI" localSheetId="4">'[1]Cta92-98'!#REF!</definedName>
    <definedName name="VARIACANTI" localSheetId="6">'[1]Cta92-98'!#REF!</definedName>
    <definedName name="VARIACANTI" localSheetId="7">'[1]Cta92-98'!#REF!</definedName>
    <definedName name="VARIACANTI">'[1]Cta92-98'!#REF!</definedName>
    <definedName name="VARIMPCI" localSheetId="0">'[1]Cta92-98'!#REF!</definedName>
    <definedName name="VARIMPCI" localSheetId="2">'[1]Cta92-98'!#REF!</definedName>
    <definedName name="VARIMPCI" localSheetId="3">'[1]Cta92-98'!#REF!</definedName>
    <definedName name="VARIMPCI" localSheetId="4">'[1]Cta92-98'!#REF!</definedName>
    <definedName name="VARIMPCI" localSheetId="6">'[1]Cta92-98'!#REF!</definedName>
    <definedName name="VARIMPCI" localSheetId="7">'[1]Cta92-98'!#REF!</definedName>
    <definedName name="VARIMPCI">'[1]Cta92-98'!#REF!</definedName>
    <definedName name="VARIMPVA" localSheetId="0">'[1]Cta92-98'!#REF!</definedName>
    <definedName name="VARIMPVA" localSheetId="2">'[1]Cta92-98'!#REF!</definedName>
    <definedName name="VARIMPVA" localSheetId="3">'[1]Cta92-98'!#REF!</definedName>
    <definedName name="VARIMPVA" localSheetId="4">'[1]Cta92-98'!#REF!</definedName>
    <definedName name="VARIMPVA" localSheetId="6">'[1]Cta92-98'!#REF!</definedName>
    <definedName name="VARIMPVA" localSheetId="7">'[1]Cta92-98'!#REF!</definedName>
    <definedName name="VARIMPVA">'[1]Cta92-98'!#REF!</definedName>
    <definedName name="VARIMPVBP" localSheetId="0">'[1]Cta92-98'!#REF!</definedName>
    <definedName name="VARIMPVBP" localSheetId="2">'[1]Cta92-98'!#REF!</definedName>
    <definedName name="VARIMPVBP" localSheetId="3">'[1]Cta92-98'!#REF!</definedName>
    <definedName name="VARIMPVBP" localSheetId="4">'[1]Cta92-98'!#REF!</definedName>
    <definedName name="VARIMPVBP" localSheetId="6">'[1]Cta92-98'!#REF!</definedName>
    <definedName name="VARIMPVBP" localSheetId="7">'[1]Cta92-98'!#REF!</definedName>
    <definedName name="VARIMPVBP">'[1]Cta92-98'!#REF!</definedName>
    <definedName name="VARVA" localSheetId="0">'[1]Cta92-98'!#REF!</definedName>
    <definedName name="VARVA" localSheetId="2">'[1]Cta92-98'!#REF!</definedName>
    <definedName name="VARVA" localSheetId="3">'[1]Cta92-98'!#REF!</definedName>
    <definedName name="VARVA" localSheetId="4">'[1]Cta92-98'!#REF!</definedName>
    <definedName name="VARVA" localSheetId="6">'[1]Cta92-98'!#REF!</definedName>
    <definedName name="VARVA" localSheetId="7">'[1]Cta92-98'!#REF!</definedName>
    <definedName name="VARVA">'[1]Cta92-98'!#REF!</definedName>
    <definedName name="VARVA66" localSheetId="0">'[1]Cta92-98'!#REF!</definedName>
    <definedName name="VARVA66" localSheetId="2">'[1]Cta92-98'!#REF!</definedName>
    <definedName name="VARVA66" localSheetId="3">'[1]Cta92-98'!#REF!</definedName>
    <definedName name="VARVA66" localSheetId="4">'[1]Cta92-98'!#REF!</definedName>
    <definedName name="VARVA66" localSheetId="6">'[1]Cta92-98'!#REF!</definedName>
    <definedName name="VARVA66" localSheetId="7">'[1]Cta92-98'!#REF!</definedName>
    <definedName name="VARVA66">'[1]Cta92-98'!#REF!</definedName>
    <definedName name="VARVBP" localSheetId="0">'[1]Cta92-98'!#REF!</definedName>
    <definedName name="VARVBP" localSheetId="2">'[1]Cta92-98'!#REF!</definedName>
    <definedName name="VARVBP" localSheetId="3">'[1]Cta92-98'!#REF!</definedName>
    <definedName name="VARVBP" localSheetId="4">'[1]Cta92-98'!#REF!</definedName>
    <definedName name="VARVBP" localSheetId="6">'[1]Cta92-98'!#REF!</definedName>
    <definedName name="VARVBP" localSheetId="7">'[1]Cta92-98'!#REF!</definedName>
    <definedName name="VARVBP">'[1]Cta92-98'!#REF!</definedName>
    <definedName name="VARVBP66" localSheetId="0">'[1]Cta92-98'!#REF!</definedName>
    <definedName name="VARVBP66" localSheetId="2">'[1]Cta92-98'!#REF!</definedName>
    <definedName name="VARVBP66" localSheetId="3">'[1]Cta92-98'!#REF!</definedName>
    <definedName name="VARVBP66" localSheetId="4">'[1]Cta92-98'!#REF!</definedName>
    <definedName name="VARVBP66" localSheetId="6">'[1]Cta92-98'!#REF!</definedName>
    <definedName name="VARVBP66" localSheetId="7">'[1]Cta92-98'!#REF!</definedName>
    <definedName name="VARVBP66">'[1]Cta92-98'!#REF!</definedName>
    <definedName name="VBP" localSheetId="0">#REF!</definedName>
    <definedName name="VBP" localSheetId="2">#REF!</definedName>
    <definedName name="VBP" localSheetId="3">#REF!</definedName>
    <definedName name="VBP" localSheetId="4">#REF!</definedName>
    <definedName name="VBP" localSheetId="6">#REF!</definedName>
    <definedName name="VBP" localSheetId="7">#REF!</definedName>
    <definedName name="VBP">#REF!</definedName>
    <definedName name="wrn.ESTIMACIONES." hidden="1">{"INF13",#N/A,FALSE,"ETCN";"DIF15",#N/A,FALSE,"ETCN";"INF20",#N/A,FALSE,"ETCN"}</definedName>
    <definedName name="YETTT" localSheetId="0">#REF!</definedName>
    <definedName name="YETTT" localSheetId="2">#REF!</definedName>
    <definedName name="YETTT" localSheetId="3">#REF!</definedName>
    <definedName name="YETTT" localSheetId="4">#REF!</definedName>
    <definedName name="YETTT" localSheetId="6">#REF!</definedName>
    <definedName name="YETTT" localSheetId="7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<sst xmlns="http://schemas.openxmlformats.org/spreadsheetml/2006/main" count="304" uniqueCount="75">
  <si>
    <t>Cuadro 1</t>
  </si>
  <si>
    <t>Costa Rica.  Nuevas colocaciones del crédito total del sistema financiero al sector privado no financiero según rama de actividad económica, 2014-2017.</t>
  </si>
  <si>
    <t>Rama de actividad económica</t>
  </si>
  <si>
    <t>Participación % 2017</t>
  </si>
  <si>
    <t>Total Sistema Financiero Nacional</t>
  </si>
  <si>
    <t>Agricultura</t>
  </si>
  <si>
    <t>Ganadería</t>
  </si>
  <si>
    <t>Pesca</t>
  </si>
  <si>
    <t>Industria</t>
  </si>
  <si>
    <t>Vivienda</t>
  </si>
  <si>
    <t>Construcción</t>
  </si>
  <si>
    <t>Turismo</t>
  </si>
  <si>
    <t>Comercio</t>
  </si>
  <si>
    <t>Servicios</t>
  </si>
  <si>
    <t>Consumo</t>
  </si>
  <si>
    <t>Transporte</t>
  </si>
  <si>
    <t>Otros</t>
  </si>
  <si>
    <t>Nota: Incluye bancos públicos y privados, así como a las entidades (cooperativas, mutuales y financieras) supervisadas por la Superintendencia General de Entidades Financieras - SUGEF</t>
  </si>
  <si>
    <t>Fuente: Sepsa, con información del Departamento Estadística Macroeconómica - Área de Estadísticas Monetarias y Financieras, Banco Central de Costa Rica.</t>
  </si>
  <si>
    <t>Cuadro 2</t>
  </si>
  <si>
    <t>Costa Rica.  Nuevas colocaciones del crédito total y agropecuario del sistema financiero nacional según entidad financiera, 2014-2017.</t>
  </si>
  <si>
    <t>Entidad financiera</t>
  </si>
  <si>
    <t>Variación % 2016-2017</t>
  </si>
  <si>
    <t>Total Agropecuario</t>
  </si>
  <si>
    <t>Participación %</t>
  </si>
  <si>
    <t>Otras sociedades de depósito no bancarias 2/</t>
  </si>
  <si>
    <t xml:space="preserve">2/ Se refiere a entidades (cooperativas, mutuales y financieras) supervisadas por la Superintendencia General de Entidades Financieras - SUGEF </t>
  </si>
  <si>
    <t>Cuadro 3</t>
  </si>
  <si>
    <t>Costa Rica.  Nuevas colocaciones del crédito total y agropecuario del sistema bancario nacional según entidad financiera, 2014-2017.</t>
  </si>
  <si>
    <t>Bancos públicos</t>
  </si>
  <si>
    <t>Bancos privados</t>
  </si>
  <si>
    <t>Cuadro 4</t>
  </si>
  <si>
    <t>Costa Rica.  Nuevas colocaciones del crédito total y agropecuario de otras sociedades de depósito no bancarias según entidad financiera, 2014-2017.</t>
  </si>
  <si>
    <t>Cooperativas</t>
  </si>
  <si>
    <t>Mutuales</t>
  </si>
  <si>
    <t>Financieras</t>
  </si>
  <si>
    <t>Cuadro 5</t>
  </si>
  <si>
    <t>Costa Rica.  Crédito total del sistema financiero al sector privado no financiero según rama de actividad económica, 2014-2017.</t>
  </si>
  <si>
    <t>Participación % 2016</t>
  </si>
  <si>
    <t xml:space="preserve">Nota: Incluye bancos públicos y privados, así como a las entidades (cooperativas, mutuales y financieras) supervisadas por la Superintendencia General de Entidades Financieras - SUGEF </t>
  </si>
  <si>
    <t>Cuadro 6</t>
  </si>
  <si>
    <t>Costa Rica.  Crédito total y agropecuario del sistema financiero nacional según entidad financiera, 2014-2017.</t>
  </si>
  <si>
    <t>Cuadro 7</t>
  </si>
  <si>
    <t>Costa Rica.  Crédito total y agropecuario del sistema bancario nacional según entidad financiera, 2014-2017.</t>
  </si>
  <si>
    <t>Cuadro 8</t>
  </si>
  <si>
    <t>Costa Rica.  Crédito total y agropecuario de otras sociedades de depósito no bancarias según entidad financiera, 2014-2017.</t>
  </si>
  <si>
    <t>Cuadro 9</t>
  </si>
  <si>
    <t>Costa Rica.  Tasa de Interés mensual para préstamos en moneda nacional para Agricultura, 2014-2017.</t>
  </si>
  <si>
    <t>(porcentajes)</t>
  </si>
  <si>
    <t>Bancos Estatales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</si>
  <si>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</si>
  <si>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</si>
  <si>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</si>
  <si>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</si>
  <si>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</si>
  <si>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</si>
  <si>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</si>
  <si>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</si>
  <si>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</si>
  <si>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</si>
  <si>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</si>
  <si>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</si>
  <si>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Bancos Privados</t>
  </si>
  <si>
    <t>Entidades Financieras no Bancarias</t>
  </si>
  <si>
    <t>Promedio</t>
  </si>
  <si>
    <t>Fuente: Sepsa, con información del Banco Central de Costa Rica</t>
  </si>
  <si>
    <t>Cuadro 10</t>
  </si>
  <si>
    <t>Costa Rica.  Tasa de Interés mensual para préstamos en moneda nacional para Ganadería, 2014-2017.</t>
  </si>
  <si>
    <t xml:space="preserve">(millones de colones 1/)  </t>
  </si>
  <si>
    <t>1/ colones más colones colonizados al tipo de cambio de cierre del mes</t>
  </si>
  <si>
    <t>Sistema Bancario Nacional 2/</t>
  </si>
  <si>
    <t>Otras sociedades de depósito no bancarias 3/</t>
  </si>
  <si>
    <t>2/ Incluye bancos públicos y privados</t>
  </si>
  <si>
    <t xml:space="preserve">3/ Se refiere a entidades (cooperativas, mutuales y financieras) supervisadas por la Superintendencia General de Entidades Financieras - SUGEF </t>
  </si>
  <si>
    <t>2/ Se refiere a entidades supervisadas por la Superintendencia General de Entidades Financieras - SUGEF (cooperativas, mutuales y financieras)</t>
  </si>
</sst>
</file>

<file path=xl/styles.xml><?xml version="1.0" encoding="utf-8"?>
<styleSheet xmlns="http://schemas.openxmlformats.org/spreadsheetml/2006/main">
  <numFmts count="1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_)"/>
    <numFmt numFmtId="165" formatCode="#,##0.0"/>
    <numFmt numFmtId="166" formatCode="#,###"/>
    <numFmt numFmtId="167" formatCode="_-* #,##0.00\ _P_t_s_-;\-* #,##0.00\ _P_t_s_-;_-* &quot;-&quot;??\ _P_t_s_-;_-@_-"/>
    <numFmt numFmtId="168" formatCode="0.0"/>
    <numFmt numFmtId="169" formatCode="0.0_)"/>
  </numFmts>
  <fonts count="39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Courier"/>
      <family val="0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3">
    <xf numFmtId="16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169" fontId="0" fillId="0" borderId="0" xfId="0" applyAlignment="1">
      <alignment/>
    </xf>
    <xf numFmtId="0" fontId="4" fillId="0" borderId="0" xfId="51" applyFont="1">
      <alignment/>
      <protection/>
    </xf>
    <xf numFmtId="0" fontId="26" fillId="33" borderId="0" xfId="51" applyFont="1" applyFill="1" applyBorder="1" applyAlignment="1">
      <alignment horizontal="center" vertical="center"/>
      <protection/>
    </xf>
    <xf numFmtId="164" fontId="26" fillId="33" borderId="0" xfId="52" applyNumberFormat="1" applyFont="1" applyFill="1" applyBorder="1" applyAlignment="1">
      <alignment horizontal="right" vertical="center" wrapText="1"/>
      <protection/>
    </xf>
    <xf numFmtId="0" fontId="26" fillId="33" borderId="0" xfId="51" applyFont="1" applyFill="1" applyBorder="1" applyAlignment="1">
      <alignment horizontal="center" vertical="center" wrapText="1"/>
      <protection/>
    </xf>
    <xf numFmtId="0" fontId="3" fillId="0" borderId="0" xfId="51" applyFont="1">
      <alignment/>
      <protection/>
    </xf>
    <xf numFmtId="3" fontId="4" fillId="0" borderId="0" xfId="51" applyNumberFormat="1" applyFont="1" applyAlignment="1">
      <alignment horizontal="right"/>
      <protection/>
    </xf>
    <xf numFmtId="3" fontId="3" fillId="0" borderId="0" xfId="51" applyNumberFormat="1" applyFont="1" applyAlignment="1">
      <alignment horizontal="right"/>
      <protection/>
    </xf>
    <xf numFmtId="3" fontId="3" fillId="0" borderId="0" xfId="51" applyNumberFormat="1" applyFont="1" applyFill="1" applyAlignment="1">
      <alignment horizontal="right"/>
      <protection/>
    </xf>
    <xf numFmtId="165" fontId="3" fillId="0" borderId="0" xfId="51" applyNumberFormat="1" applyFont="1" applyAlignment="1">
      <alignment horizontal="right"/>
      <protection/>
    </xf>
    <xf numFmtId="0" fontId="4" fillId="34" borderId="0" xfId="51" applyFont="1" applyFill="1" applyAlignment="1">
      <alignment horizontal="left" indent="1"/>
      <protection/>
    </xf>
    <xf numFmtId="3" fontId="4" fillId="34" borderId="0" xfId="51" applyNumberFormat="1" applyFont="1" applyFill="1" applyAlignment="1">
      <alignment horizontal="right"/>
      <protection/>
    </xf>
    <xf numFmtId="165" fontId="4" fillId="34" borderId="0" xfId="51" applyNumberFormat="1" applyFont="1" applyFill="1" applyAlignment="1">
      <alignment horizontal="right"/>
      <protection/>
    </xf>
    <xf numFmtId="0" fontId="4" fillId="0" borderId="0" xfId="51" applyFont="1" applyAlignment="1">
      <alignment horizontal="left" indent="1"/>
      <protection/>
    </xf>
    <xf numFmtId="3" fontId="4" fillId="0" borderId="0" xfId="51" applyNumberFormat="1" applyFont="1" applyFill="1" applyAlignment="1">
      <alignment horizontal="right"/>
      <protection/>
    </xf>
    <xf numFmtId="165" fontId="4" fillId="0" borderId="0" xfId="51" applyNumberFormat="1" applyFont="1" applyFill="1" applyAlignment="1">
      <alignment horizontal="right"/>
      <protection/>
    </xf>
    <xf numFmtId="9" fontId="4" fillId="34" borderId="0" xfId="51" applyNumberFormat="1" applyFont="1" applyFill="1" applyAlignment="1">
      <alignment horizontal="right"/>
      <protection/>
    </xf>
    <xf numFmtId="168" fontId="4" fillId="34" borderId="0" xfId="46" applyNumberFormat="1" applyFont="1" applyFill="1" applyAlignment="1">
      <alignment horizontal="right"/>
    </xf>
    <xf numFmtId="0" fontId="4" fillId="0" borderId="10" xfId="51" applyFont="1" applyBorder="1" applyAlignment="1">
      <alignment horizontal="left" indent="1"/>
      <protection/>
    </xf>
    <xf numFmtId="9" fontId="4" fillId="34" borderId="10" xfId="51" applyNumberFormat="1" applyFont="1" applyFill="1" applyBorder="1" applyAlignment="1">
      <alignment horizontal="right"/>
      <protection/>
    </xf>
    <xf numFmtId="168" fontId="4" fillId="34" borderId="10" xfId="46" applyNumberFormat="1" applyFont="1" applyFill="1" applyBorder="1" applyAlignment="1">
      <alignment horizontal="right"/>
    </xf>
    <xf numFmtId="3" fontId="4" fillId="0" borderId="10" xfId="51" applyNumberFormat="1" applyFont="1" applyFill="1" applyBorder="1" applyAlignment="1">
      <alignment horizontal="right"/>
      <protection/>
    </xf>
    <xf numFmtId="165" fontId="4" fillId="0" borderId="10" xfId="51" applyNumberFormat="1" applyFont="1" applyFill="1" applyBorder="1" applyAlignment="1">
      <alignment horizontal="right"/>
      <protection/>
    </xf>
    <xf numFmtId="165" fontId="4" fillId="0" borderId="0" xfId="51" applyNumberFormat="1" applyFont="1" applyAlignment="1">
      <alignment horizontal="right"/>
      <protection/>
    </xf>
    <xf numFmtId="166" fontId="3" fillId="0" borderId="0" xfId="51" applyNumberFormat="1" applyFont="1" applyAlignment="1">
      <alignment horizontal="right"/>
      <protection/>
    </xf>
    <xf numFmtId="0" fontId="4" fillId="34" borderId="0" xfId="51" applyFont="1" applyFill="1">
      <alignment/>
      <protection/>
    </xf>
    <xf numFmtId="0" fontId="4" fillId="34" borderId="10" xfId="51" applyFont="1" applyFill="1" applyBorder="1">
      <alignment/>
      <protection/>
    </xf>
    <xf numFmtId="169" fontId="38" fillId="0" borderId="0" xfId="0" applyFont="1" applyAlignment="1">
      <alignment horizontal="left"/>
    </xf>
    <xf numFmtId="169" fontId="7" fillId="0" borderId="0" xfId="0" applyFont="1" applyAlignment="1">
      <alignment/>
    </xf>
    <xf numFmtId="169" fontId="4" fillId="0" borderId="0" xfId="0" applyFont="1" applyAlignment="1">
      <alignment horizontal="left" indent="1"/>
    </xf>
    <xf numFmtId="169" fontId="38" fillId="0" borderId="10" xfId="0" applyFont="1" applyBorder="1" applyAlignment="1">
      <alignment horizontal="left"/>
    </xf>
    <xf numFmtId="165" fontId="3" fillId="0" borderId="10" xfId="51" applyNumberFormat="1" applyFont="1" applyBorder="1" applyAlignment="1">
      <alignment horizontal="right"/>
      <protection/>
    </xf>
    <xf numFmtId="169" fontId="4" fillId="0" borderId="0" xfId="0" applyFont="1" applyAlignment="1">
      <alignment/>
    </xf>
    <xf numFmtId="0" fontId="4" fillId="0" borderId="0" xfId="51" applyFont="1" applyFill="1">
      <alignment/>
      <protection/>
    </xf>
    <xf numFmtId="0" fontId="4" fillId="0" borderId="0" xfId="51" applyFont="1" applyFill="1" applyBorder="1" applyAlignment="1">
      <alignment/>
      <protection/>
    </xf>
    <xf numFmtId="168" fontId="4" fillId="0" borderId="0" xfId="46" applyNumberFormat="1" applyFont="1" applyFill="1" applyBorder="1" applyAlignment="1">
      <alignment horizontal="right"/>
    </xf>
    <xf numFmtId="9" fontId="4" fillId="0" borderId="0" xfId="51" applyNumberFormat="1" applyFont="1" applyFill="1" applyBorder="1" applyAlignment="1">
      <alignment horizontal="right"/>
      <protection/>
    </xf>
    <xf numFmtId="3" fontId="4" fillId="0" borderId="0" xfId="51" applyNumberFormat="1" applyFont="1" applyFill="1" applyBorder="1" applyAlignment="1">
      <alignment horizontal="right"/>
      <protection/>
    </xf>
    <xf numFmtId="165" fontId="4" fillId="0" borderId="0" xfId="51" applyNumberFormat="1" applyFont="1" applyFill="1" applyBorder="1" applyAlignment="1">
      <alignment horizontal="right"/>
      <protection/>
    </xf>
    <xf numFmtId="0" fontId="4" fillId="0" borderId="0" xfId="51" applyFont="1" applyFill="1" applyBorder="1" applyAlignment="1">
      <alignment horizontal="left" wrapText="1"/>
      <protection/>
    </xf>
    <xf numFmtId="0" fontId="3" fillId="0" borderId="0" xfId="51" applyFont="1" applyFill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4" fillId="0" borderId="0" xfId="51" applyFont="1" applyFill="1" applyAlignment="1">
      <alignment horizontal="left" wrapText="1"/>
      <protection/>
    </xf>
    <xf numFmtId="0" fontId="3" fillId="0" borderId="0" xfId="51" applyFont="1" applyFill="1" applyAlignment="1">
      <alignment horizontal="center" vertical="center" wrapText="1"/>
      <protection/>
    </xf>
    <xf numFmtId="169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oletin14a" xfId="51"/>
    <cellStyle name="Normal_cuadros balanza 2000-200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E12" sqref="E12"/>
    </sheetView>
  </sheetViews>
  <sheetFormatPr defaultColWidth="11.375" defaultRowHeight="12.75"/>
  <cols>
    <col min="1" max="1" width="47.625" style="1" customWidth="1"/>
    <col min="2" max="5" width="13.50390625" style="1" customWidth="1"/>
    <col min="6" max="6" width="15.25390625" style="1" customWidth="1"/>
    <col min="7" max="16384" width="11.375" style="1" customWidth="1"/>
  </cols>
  <sheetData>
    <row r="1" spans="1:6" ht="15">
      <c r="A1" s="40" t="s">
        <v>0</v>
      </c>
      <c r="B1" s="40"/>
      <c r="C1" s="40"/>
      <c r="D1" s="40"/>
      <c r="E1" s="40"/>
      <c r="F1" s="40"/>
    </row>
    <row r="2" spans="1:6" ht="15">
      <c r="A2" s="40" t="s">
        <v>1</v>
      </c>
      <c r="B2" s="40"/>
      <c r="C2" s="40"/>
      <c r="D2" s="40"/>
      <c r="E2" s="40"/>
      <c r="F2" s="40"/>
    </row>
    <row r="3" spans="1:6" ht="15">
      <c r="A3" s="41" t="s">
        <v>68</v>
      </c>
      <c r="B3" s="41"/>
      <c r="C3" s="41"/>
      <c r="D3" s="41"/>
      <c r="E3" s="41"/>
      <c r="F3" s="41"/>
    </row>
    <row r="4" spans="1:6" ht="39.75" customHeight="1">
      <c r="A4" s="2" t="s">
        <v>2</v>
      </c>
      <c r="B4" s="3">
        <v>2014</v>
      </c>
      <c r="C4" s="3">
        <v>2015</v>
      </c>
      <c r="D4" s="3">
        <v>2016</v>
      </c>
      <c r="E4" s="3">
        <v>2017</v>
      </c>
      <c r="F4" s="4" t="s">
        <v>3</v>
      </c>
    </row>
    <row r="5" spans="1:6" ht="15">
      <c r="A5" s="5" t="s">
        <v>4</v>
      </c>
      <c r="B5" s="8">
        <v>10434981.77971162</v>
      </c>
      <c r="C5" s="8">
        <v>10267271.92907201</v>
      </c>
      <c r="D5" s="8">
        <v>12857438.952412331</v>
      </c>
      <c r="E5" s="8">
        <v>13218070.14553892</v>
      </c>
      <c r="F5" s="9">
        <f>+E5/$E$5*100</f>
        <v>100</v>
      </c>
    </row>
    <row r="6" spans="1:6" ht="15">
      <c r="A6" s="10" t="s">
        <v>5</v>
      </c>
      <c r="B6" s="11">
        <v>187915.78440163</v>
      </c>
      <c r="C6" s="11">
        <v>179111.09191008</v>
      </c>
      <c r="D6" s="11">
        <v>299283.57867242995</v>
      </c>
      <c r="E6" s="11">
        <v>230873.28548558004</v>
      </c>
      <c r="F6" s="12">
        <f>+E6/$E$5*100</f>
        <v>1.7466489657228776</v>
      </c>
    </row>
    <row r="7" spans="1:6" ht="15">
      <c r="A7" s="10" t="s">
        <v>6</v>
      </c>
      <c r="B7" s="11">
        <v>67423.25002014</v>
      </c>
      <c r="C7" s="11">
        <v>57801.21854964001</v>
      </c>
      <c r="D7" s="11">
        <v>61653.95877271</v>
      </c>
      <c r="E7" s="11">
        <v>119638.10509022999</v>
      </c>
      <c r="F7" s="12">
        <f aca="true" t="shared" si="0" ref="F7:F17">+E7/$E$5*100</f>
        <v>0.9051102299574926</v>
      </c>
    </row>
    <row r="8" spans="1:6" ht="15">
      <c r="A8" s="10" t="s">
        <v>7</v>
      </c>
      <c r="B8" s="11">
        <v>1139.52019334</v>
      </c>
      <c r="C8" s="11">
        <v>4018.1380351400003</v>
      </c>
      <c r="D8" s="11">
        <v>5160.785386990001</v>
      </c>
      <c r="E8" s="11">
        <v>3769.2033770000003</v>
      </c>
      <c r="F8" s="12">
        <f>+E8/$E$5*100</f>
        <v>0.02851553468470661</v>
      </c>
    </row>
    <row r="9" spans="1:6" ht="15">
      <c r="A9" s="13" t="s">
        <v>8</v>
      </c>
      <c r="B9" s="14">
        <v>888869.0621184101</v>
      </c>
      <c r="C9" s="14">
        <v>753477.2408801899</v>
      </c>
      <c r="D9" s="14">
        <v>872053.47202108</v>
      </c>
      <c r="E9" s="14">
        <v>1003034.04078446</v>
      </c>
      <c r="F9" s="15">
        <f t="shared" si="0"/>
        <v>7.588354651930657</v>
      </c>
    </row>
    <row r="10" spans="1:6" ht="15">
      <c r="A10" s="13" t="s">
        <v>9</v>
      </c>
      <c r="B10" s="14">
        <v>1005674.1041283701</v>
      </c>
      <c r="C10" s="14">
        <v>1059408.78524028</v>
      </c>
      <c r="D10" s="14">
        <v>1047974.1058346999</v>
      </c>
      <c r="E10" s="14">
        <v>1141338.0788269101</v>
      </c>
      <c r="F10" s="15">
        <f t="shared" si="0"/>
        <v>8.634680148161493</v>
      </c>
    </row>
    <row r="11" spans="1:6" ht="15">
      <c r="A11" s="13" t="s">
        <v>10</v>
      </c>
      <c r="B11" s="14">
        <v>339073.54446839</v>
      </c>
      <c r="C11" s="14">
        <v>333113.16431691</v>
      </c>
      <c r="D11" s="14">
        <v>363243.35540775995</v>
      </c>
      <c r="E11" s="14">
        <v>404349.44043612</v>
      </c>
      <c r="F11" s="15">
        <f>+E11/$E$5*100</f>
        <v>3.0590656274629273</v>
      </c>
    </row>
    <row r="12" spans="1:6" s="5" customFormat="1" ht="15">
      <c r="A12" s="13" t="s">
        <v>11</v>
      </c>
      <c r="B12" s="14">
        <v>102645.58316935</v>
      </c>
      <c r="C12" s="14">
        <v>84922.89592023</v>
      </c>
      <c r="D12" s="14">
        <v>84591.2162885</v>
      </c>
      <c r="E12" s="14">
        <v>99690.60701993</v>
      </c>
      <c r="F12" s="15">
        <f>+E12/$E$5*100</f>
        <v>0.7541994097646353</v>
      </c>
    </row>
    <row r="13" spans="1:6" ht="15">
      <c r="A13" s="13" t="s">
        <v>12</v>
      </c>
      <c r="B13" s="14">
        <v>2126699.8170295497</v>
      </c>
      <c r="C13" s="14">
        <v>2061869.1049822397</v>
      </c>
      <c r="D13" s="14">
        <v>2229744.07386696</v>
      </c>
      <c r="E13" s="14">
        <v>2495580.8436355796</v>
      </c>
      <c r="F13" s="15">
        <f t="shared" si="0"/>
        <v>18.880069602882493</v>
      </c>
    </row>
    <row r="14" spans="1:6" ht="15">
      <c r="A14" s="13" t="s">
        <v>13</v>
      </c>
      <c r="B14" s="14">
        <v>1455500.5307334703</v>
      </c>
      <c r="C14" s="14">
        <v>1459783.6464048598</v>
      </c>
      <c r="D14" s="14">
        <v>1785819.25391965</v>
      </c>
      <c r="E14" s="14">
        <v>1678299.6033045202</v>
      </c>
      <c r="F14" s="15">
        <f t="shared" si="0"/>
        <v>12.697009357836887</v>
      </c>
    </row>
    <row r="15" spans="1:6" ht="15">
      <c r="A15" s="13" t="s">
        <v>14</v>
      </c>
      <c r="B15" s="14">
        <v>3671680.8905264097</v>
      </c>
      <c r="C15" s="14">
        <v>3918349.7644812204</v>
      </c>
      <c r="D15" s="14">
        <v>5726970.41991649</v>
      </c>
      <c r="E15" s="14">
        <v>5727475.046644799</v>
      </c>
      <c r="F15" s="15">
        <f t="shared" si="0"/>
        <v>43.33064496996798</v>
      </c>
    </row>
    <row r="16" spans="1:6" s="5" customFormat="1" ht="15">
      <c r="A16" s="13" t="s">
        <v>15</v>
      </c>
      <c r="B16" s="14">
        <v>113361.67695978</v>
      </c>
      <c r="C16" s="14">
        <v>119563.99885682</v>
      </c>
      <c r="D16" s="14">
        <v>117801.42315073998</v>
      </c>
      <c r="E16" s="14">
        <v>112840.08292539</v>
      </c>
      <c r="F16" s="15">
        <f t="shared" si="0"/>
        <v>0.8536804668378414</v>
      </c>
    </row>
    <row r="17" spans="1:6" ht="15">
      <c r="A17" s="18" t="s">
        <v>16</v>
      </c>
      <c r="B17" s="21">
        <v>474998.01596277993</v>
      </c>
      <c r="C17" s="21">
        <v>235852.8794944</v>
      </c>
      <c r="D17" s="21">
        <v>263143.30917432</v>
      </c>
      <c r="E17" s="21">
        <v>201181.8080084</v>
      </c>
      <c r="F17" s="22">
        <f t="shared" si="0"/>
        <v>1.5220210347900034</v>
      </c>
    </row>
    <row r="18" ht="15">
      <c r="A18" s="1" t="s">
        <v>69</v>
      </c>
    </row>
    <row r="19" spans="1:6" ht="15" customHeight="1">
      <c r="A19" s="42" t="s">
        <v>17</v>
      </c>
      <c r="B19" s="42"/>
      <c r="C19" s="42"/>
      <c r="D19" s="42"/>
      <c r="E19" s="42"/>
      <c r="F19" s="42"/>
    </row>
    <row r="20" spans="1:6" ht="31.5" customHeight="1">
      <c r="A20" s="39" t="s">
        <v>18</v>
      </c>
      <c r="B20" s="39"/>
      <c r="C20" s="39"/>
      <c r="D20" s="39"/>
      <c r="E20" s="39"/>
      <c r="F20" s="39"/>
    </row>
  </sheetData>
  <sheetProtection/>
  <mergeCells count="5">
    <mergeCell ref="A20:F20"/>
    <mergeCell ref="A1:F1"/>
    <mergeCell ref="A2:F2"/>
    <mergeCell ref="A3:F3"/>
    <mergeCell ref="A19:F1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F9" sqref="F9"/>
    </sheetView>
  </sheetViews>
  <sheetFormatPr defaultColWidth="11.00390625" defaultRowHeight="12.75"/>
  <cols>
    <col min="1" max="1" width="28.375" style="32" customWidth="1"/>
    <col min="2" max="6" width="11.00390625" style="32" customWidth="1"/>
  </cols>
  <sheetData>
    <row r="1" spans="1:6" ht="15">
      <c r="A1" s="40" t="s">
        <v>66</v>
      </c>
      <c r="B1" s="40"/>
      <c r="C1" s="40"/>
      <c r="D1" s="40"/>
      <c r="E1" s="40"/>
      <c r="F1" s="40"/>
    </row>
    <row r="2" spans="1:6" ht="15">
      <c r="A2" s="43" t="s">
        <v>67</v>
      </c>
      <c r="B2" s="43"/>
      <c r="C2" s="43"/>
      <c r="D2" s="43"/>
      <c r="E2" s="43"/>
      <c r="F2" s="43"/>
    </row>
    <row r="3" spans="1:6" ht="15">
      <c r="A3" s="44" t="s">
        <v>48</v>
      </c>
      <c r="B3" s="44"/>
      <c r="C3" s="44"/>
      <c r="D3" s="44"/>
      <c r="E3" s="44"/>
      <c r="F3" s="44"/>
    </row>
    <row r="4" spans="1:6" ht="30">
      <c r="A4" s="2" t="s">
        <v>21</v>
      </c>
      <c r="B4" s="3">
        <v>2014</v>
      </c>
      <c r="C4" s="3">
        <v>2015</v>
      </c>
      <c r="D4" s="3">
        <v>2016</v>
      </c>
      <c r="E4" s="3">
        <v>2017</v>
      </c>
      <c r="F4" s="4" t="s">
        <v>22</v>
      </c>
    </row>
    <row r="5" spans="1:6" s="28" customFormat="1" ht="15">
      <c r="A5" s="27" t="s">
        <v>49</v>
      </c>
      <c r="B5" s="9">
        <v>14.58546792049314</v>
      </c>
      <c r="C5" s="9">
        <v>13.014085567945187</v>
      </c>
      <c r="D5" s="9">
        <v>9.721682798770507</v>
      </c>
      <c r="E5" s="9">
        <v>11.709555060904096</v>
      </c>
      <c r="F5" s="9">
        <f aca="true" t="shared" si="0" ref="F5:F44">(E5/D5-1)*100</f>
        <v>20.447820642584567</v>
      </c>
    </row>
    <row r="6" spans="1:6" ht="15">
      <c r="A6" s="29" t="s">
        <v>50</v>
      </c>
      <c r="B6" s="23">
        <v>13.741015783225807</v>
      </c>
      <c r="C6" s="23">
        <v>14.390418270322584</v>
      </c>
      <c r="D6" s="23">
        <v>10.908055110000001</v>
      </c>
      <c r="E6" s="23">
        <v>9.88617168741936</v>
      </c>
      <c r="F6" s="23">
        <f t="shared" si="0"/>
        <v>-9.368154196835931</v>
      </c>
    </row>
    <row r="7" spans="1:6" ht="15">
      <c r="A7" s="29" t="s">
        <v>51</v>
      </c>
      <c r="B7" s="23">
        <v>14.111327972499994</v>
      </c>
      <c r="C7" s="23">
        <v>14.219761636071437</v>
      </c>
      <c r="D7" s="23">
        <v>10.540887805862067</v>
      </c>
      <c r="E7" s="23">
        <v>9.961924535000005</v>
      </c>
      <c r="F7" s="23">
        <f t="shared" si="0"/>
        <v>-5.492547511416301</v>
      </c>
    </row>
    <row r="8" spans="1:6" ht="15">
      <c r="A8" s="29" t="s">
        <v>52</v>
      </c>
      <c r="B8" s="23">
        <v>14.337373397419363</v>
      </c>
      <c r="C8" s="23">
        <v>13.245985524838707</v>
      </c>
      <c r="D8" s="23">
        <v>10.146758815806448</v>
      </c>
      <c r="E8" s="23">
        <v>9.963648914516131</v>
      </c>
      <c r="F8" s="23">
        <f t="shared" si="0"/>
        <v>-1.8046147012489522</v>
      </c>
    </row>
    <row r="9" spans="1:6" ht="15">
      <c r="A9" s="29" t="s">
        <v>53</v>
      </c>
      <c r="B9" s="23">
        <v>14.836895976666678</v>
      </c>
      <c r="C9" s="23">
        <v>13.183162751999998</v>
      </c>
      <c r="D9" s="23">
        <v>10.093229496666671</v>
      </c>
      <c r="E9" s="23">
        <v>9.969500145666666</v>
      </c>
      <c r="F9" s="23">
        <f t="shared" si="0"/>
        <v>-1.225864833855872</v>
      </c>
    </row>
    <row r="10" spans="1:6" ht="15">
      <c r="A10" s="29" t="s">
        <v>54</v>
      </c>
      <c r="B10" s="23">
        <v>15.130163593225813</v>
      </c>
      <c r="C10" s="23">
        <v>12.83322742709677</v>
      </c>
      <c r="D10" s="23">
        <v>9.631874126129034</v>
      </c>
      <c r="E10" s="23">
        <v>10.416548601612904</v>
      </c>
      <c r="F10" s="23">
        <f t="shared" si="0"/>
        <v>8.146643791318153</v>
      </c>
    </row>
    <row r="11" spans="1:6" ht="15">
      <c r="A11" s="29" t="s">
        <v>55</v>
      </c>
      <c r="B11" s="23">
        <v>15.156519498333333</v>
      </c>
      <c r="C11" s="23">
        <v>12.60331409933333</v>
      </c>
      <c r="D11" s="23">
        <v>9.066065954000003</v>
      </c>
      <c r="E11" s="23">
        <v>10.835485092999997</v>
      </c>
      <c r="F11" s="23">
        <f t="shared" si="0"/>
        <v>19.516945365032523</v>
      </c>
    </row>
    <row r="12" spans="1:6" ht="15">
      <c r="A12" s="29" t="s">
        <v>56</v>
      </c>
      <c r="B12" s="23">
        <v>15.125312757419362</v>
      </c>
      <c r="C12" s="23">
        <v>12.492460694838714</v>
      </c>
      <c r="D12" s="23">
        <v>8.927051314193546</v>
      </c>
      <c r="E12" s="23">
        <v>13.390073739677417</v>
      </c>
      <c r="F12" s="23">
        <f t="shared" si="0"/>
        <v>49.99436284619421</v>
      </c>
    </row>
    <row r="13" spans="1:6" ht="15">
      <c r="A13" s="29" t="s">
        <v>57</v>
      </c>
      <c r="B13" s="23">
        <v>14.362913252258068</v>
      </c>
      <c r="C13" s="23">
        <v>13.10442529354839</v>
      </c>
      <c r="D13" s="23">
        <v>8.823487399354839</v>
      </c>
      <c r="E13" s="23">
        <v>13.240547783548381</v>
      </c>
      <c r="F13" s="23">
        <f t="shared" si="0"/>
        <v>50.060256044752904</v>
      </c>
    </row>
    <row r="14" spans="1:6" ht="15">
      <c r="A14" s="29" t="s">
        <v>58</v>
      </c>
      <c r="B14" s="23">
        <v>14.507635615999996</v>
      </c>
      <c r="C14" s="23">
        <v>13.271518608333338</v>
      </c>
      <c r="D14" s="23">
        <v>8.659953780000004</v>
      </c>
      <c r="E14" s="23">
        <v>13.179122337666664</v>
      </c>
      <c r="F14" s="23">
        <f t="shared" si="0"/>
        <v>52.18467294945144</v>
      </c>
    </row>
    <row r="15" spans="1:6" ht="15">
      <c r="A15" s="29" t="s">
        <v>59</v>
      </c>
      <c r="B15" s="23">
        <v>14.484987111290328</v>
      </c>
      <c r="C15" s="23">
        <v>13.605116494193549</v>
      </c>
      <c r="D15" s="23">
        <v>9.960427652258065</v>
      </c>
      <c r="E15" s="23">
        <v>13.133380097741938</v>
      </c>
      <c r="F15" s="23">
        <f t="shared" si="0"/>
        <v>31.855584481501186</v>
      </c>
    </row>
    <row r="16" spans="1:6" ht="15">
      <c r="A16" s="29" t="s">
        <v>60</v>
      </c>
      <c r="B16" s="23">
        <v>14.57218989466666</v>
      </c>
      <c r="C16" s="23">
        <v>12.370881551000005</v>
      </c>
      <c r="D16" s="23">
        <v>10.017675645333338</v>
      </c>
      <c r="E16" s="23">
        <v>13.180597894999996</v>
      </c>
      <c r="F16" s="23">
        <f t="shared" si="0"/>
        <v>31.57341444909012</v>
      </c>
    </row>
    <row r="17" spans="1:6" ht="15">
      <c r="A17" s="29" t="s">
        <v>61</v>
      </c>
      <c r="B17" s="23">
        <v>14.636988240000006</v>
      </c>
      <c r="C17" s="23">
        <v>10.945191978064518</v>
      </c>
      <c r="D17" s="23">
        <v>9.903713701612908</v>
      </c>
      <c r="E17" s="23">
        <v>13.199066146774202</v>
      </c>
      <c r="F17" s="23">
        <f t="shared" si="0"/>
        <v>33.27390658137277</v>
      </c>
    </row>
    <row r="18" spans="1:6" s="28" customFormat="1" ht="15">
      <c r="A18" s="27" t="s">
        <v>62</v>
      </c>
      <c r="B18" s="9">
        <v>17.32746582013699</v>
      </c>
      <c r="C18" s="9">
        <v>18.265924024575305</v>
      </c>
      <c r="D18" s="9">
        <v>23.826736311830604</v>
      </c>
      <c r="E18" s="9">
        <v>24</v>
      </c>
      <c r="F18" s="9">
        <f t="shared" si="0"/>
        <v>0.7271817923437673</v>
      </c>
    </row>
    <row r="19" spans="1:6" ht="15">
      <c r="A19" s="29" t="s">
        <v>50</v>
      </c>
      <c r="B19" s="23">
        <v>18.144387520000006</v>
      </c>
      <c r="C19" s="23">
        <v>16.824953092258053</v>
      </c>
      <c r="D19" s="23">
        <v>22.078608473225803</v>
      </c>
      <c r="E19" s="23">
        <v>24</v>
      </c>
      <c r="F19" s="23">
        <f t="shared" si="0"/>
        <v>8.702502828039282</v>
      </c>
    </row>
    <row r="20" spans="1:6" ht="15">
      <c r="A20" s="29" t="s">
        <v>51</v>
      </c>
      <c r="B20" s="23">
        <v>18.659786064285715</v>
      </c>
      <c r="C20" s="23">
        <v>17.775629708928584</v>
      </c>
      <c r="D20" s="23">
        <v>23.867194050344825</v>
      </c>
      <c r="E20" s="23">
        <v>24</v>
      </c>
      <c r="F20" s="23">
        <f t="shared" si="0"/>
        <v>0.5564372140899332</v>
      </c>
    </row>
    <row r="21" spans="1:6" ht="15">
      <c r="A21" s="29" t="s">
        <v>52</v>
      </c>
      <c r="B21" s="23">
        <v>18.891948013548376</v>
      </c>
      <c r="C21" s="23">
        <v>18.587721784193537</v>
      </c>
      <c r="D21" s="23">
        <v>24</v>
      </c>
      <c r="E21" s="23">
        <v>24</v>
      </c>
      <c r="F21" s="23">
        <f t="shared" si="0"/>
        <v>0</v>
      </c>
    </row>
    <row r="22" spans="1:6" ht="15">
      <c r="A22" s="29" t="s">
        <v>53</v>
      </c>
      <c r="B22" s="23">
        <v>18.795783994333327</v>
      </c>
      <c r="C22" s="23">
        <v>18.63990898999999</v>
      </c>
      <c r="D22" s="23">
        <v>24</v>
      </c>
      <c r="E22" s="23">
        <v>24</v>
      </c>
      <c r="F22" s="23">
        <f t="shared" si="0"/>
        <v>0</v>
      </c>
    </row>
    <row r="23" spans="1:6" ht="15">
      <c r="A23" s="29" t="s">
        <v>54</v>
      </c>
      <c r="B23" s="23">
        <v>18.685455424193556</v>
      </c>
      <c r="C23" s="23">
        <v>18.411715897096776</v>
      </c>
      <c r="D23" s="23">
        <v>24</v>
      </c>
      <c r="E23" s="23">
        <v>24</v>
      </c>
      <c r="F23" s="23">
        <f t="shared" si="0"/>
        <v>0</v>
      </c>
    </row>
    <row r="24" spans="1:6" ht="15">
      <c r="A24" s="29" t="s">
        <v>55</v>
      </c>
      <c r="B24" s="23">
        <v>17.23652012133334</v>
      </c>
      <c r="C24" s="23">
        <v>17.67694839266666</v>
      </c>
      <c r="D24" s="23">
        <v>24</v>
      </c>
      <c r="E24" s="23">
        <v>24</v>
      </c>
      <c r="F24" s="23">
        <f t="shared" si="0"/>
        <v>0</v>
      </c>
    </row>
    <row r="25" spans="1:6" ht="15">
      <c r="A25" s="29" t="s">
        <v>56</v>
      </c>
      <c r="B25" s="23">
        <v>16.32723510999999</v>
      </c>
      <c r="C25" s="23">
        <v>17.508973304516136</v>
      </c>
      <c r="D25" s="23">
        <v>24</v>
      </c>
      <c r="E25" s="23">
        <v>24</v>
      </c>
      <c r="F25" s="23">
        <f t="shared" si="0"/>
        <v>0</v>
      </c>
    </row>
    <row r="26" spans="1:6" ht="15">
      <c r="A26" s="29" t="s">
        <v>57</v>
      </c>
      <c r="B26" s="23">
        <v>16.77509901387096</v>
      </c>
      <c r="C26" s="23">
        <v>16.1631750232258</v>
      </c>
      <c r="D26" s="23">
        <v>24</v>
      </c>
      <c r="E26" s="23">
        <v>24</v>
      </c>
      <c r="F26" s="23">
        <f t="shared" si="0"/>
        <v>0</v>
      </c>
    </row>
    <row r="27" spans="1:6" ht="15">
      <c r="A27" s="29" t="s">
        <v>58</v>
      </c>
      <c r="B27" s="23">
        <v>15.860269021999995</v>
      </c>
      <c r="C27" s="23">
        <v>16.99372954766666</v>
      </c>
      <c r="D27" s="23">
        <v>24</v>
      </c>
      <c r="E27" s="23">
        <v>24</v>
      </c>
      <c r="F27" s="23">
        <f t="shared" si="0"/>
        <v>0</v>
      </c>
    </row>
    <row r="28" spans="1:6" ht="15">
      <c r="A28" s="29" t="s">
        <v>59</v>
      </c>
      <c r="B28" s="23">
        <v>15.74806873935483</v>
      </c>
      <c r="C28" s="23">
        <v>18.54362439774193</v>
      </c>
      <c r="D28" s="23">
        <v>24</v>
      </c>
      <c r="E28" s="23">
        <v>24</v>
      </c>
      <c r="F28" s="23">
        <f t="shared" si="0"/>
        <v>0</v>
      </c>
    </row>
    <row r="29" spans="1:6" ht="15">
      <c r="A29" s="29" t="s">
        <v>60</v>
      </c>
      <c r="B29" s="23">
        <v>16.008331419999994</v>
      </c>
      <c r="C29" s="23">
        <v>20.026045749999994</v>
      </c>
      <c r="D29" s="23">
        <v>24</v>
      </c>
      <c r="E29" s="23">
        <v>24</v>
      </c>
      <c r="F29" s="23">
        <f t="shared" si="0"/>
        <v>0</v>
      </c>
    </row>
    <row r="30" spans="1:6" ht="15">
      <c r="A30" s="29" t="s">
        <v>61</v>
      </c>
      <c r="B30" s="23">
        <v>16.88018933451612</v>
      </c>
      <c r="C30" s="23">
        <v>22.000018975483872</v>
      </c>
      <c r="D30" s="23">
        <v>24</v>
      </c>
      <c r="E30" s="23">
        <v>24</v>
      </c>
      <c r="F30" s="23">
        <f t="shared" si="0"/>
        <v>0</v>
      </c>
    </row>
    <row r="31" spans="1:6" s="28" customFormat="1" ht="15">
      <c r="A31" s="27" t="s">
        <v>63</v>
      </c>
      <c r="B31" s="9">
        <v>23</v>
      </c>
      <c r="C31" s="9">
        <v>18.569315068493175</v>
      </c>
      <c r="D31" s="9">
        <v>9.218551912568305</v>
      </c>
      <c r="E31" s="9">
        <v>6.486273972602737</v>
      </c>
      <c r="F31" s="9">
        <f t="shared" si="0"/>
        <v>-29.638906043805648</v>
      </c>
    </row>
    <row r="32" spans="1:6" ht="15">
      <c r="A32" s="29" t="s">
        <v>50</v>
      </c>
      <c r="B32" s="23">
        <v>23</v>
      </c>
      <c r="C32" s="23">
        <v>23</v>
      </c>
      <c r="D32" s="23">
        <v>11.629999999999997</v>
      </c>
      <c r="E32" s="23">
        <v>6.035483870967739</v>
      </c>
      <c r="F32" s="23">
        <f t="shared" si="0"/>
        <v>-48.10417995728512</v>
      </c>
    </row>
    <row r="33" spans="1:6" ht="15">
      <c r="A33" s="29" t="s">
        <v>51</v>
      </c>
      <c r="B33" s="23">
        <v>23</v>
      </c>
      <c r="C33" s="23">
        <v>23</v>
      </c>
      <c r="D33" s="23">
        <v>11.589655172413796</v>
      </c>
      <c r="E33" s="23">
        <v>5.97</v>
      </c>
      <c r="F33" s="23">
        <f t="shared" si="0"/>
        <v>-48.48854507587029</v>
      </c>
    </row>
    <row r="34" spans="1:6" ht="15">
      <c r="A34" s="29" t="s">
        <v>52</v>
      </c>
      <c r="B34" s="23">
        <v>23</v>
      </c>
      <c r="C34" s="23">
        <v>23</v>
      </c>
      <c r="D34" s="23">
        <v>11.420000000000003</v>
      </c>
      <c r="E34" s="23">
        <v>5.940322580645159</v>
      </c>
      <c r="F34" s="23">
        <f t="shared" si="0"/>
        <v>-47.98316479294959</v>
      </c>
    </row>
    <row r="35" spans="1:6" ht="15">
      <c r="A35" s="29" t="s">
        <v>53</v>
      </c>
      <c r="B35" s="23">
        <v>23</v>
      </c>
      <c r="C35" s="23">
        <v>23</v>
      </c>
      <c r="D35" s="23">
        <v>11.426666666666668</v>
      </c>
      <c r="E35" s="23">
        <v>5.811333333333332</v>
      </c>
      <c r="F35" s="23">
        <f t="shared" si="0"/>
        <v>-49.14235705950993</v>
      </c>
    </row>
    <row r="36" spans="1:6" ht="15">
      <c r="A36" s="29" t="s">
        <v>54</v>
      </c>
      <c r="B36" s="23">
        <v>23</v>
      </c>
      <c r="C36" s="23">
        <v>23</v>
      </c>
      <c r="D36" s="23">
        <v>10.281612903225813</v>
      </c>
      <c r="E36" s="23">
        <v>5.879032258064517</v>
      </c>
      <c r="F36" s="23">
        <f t="shared" si="0"/>
        <v>-42.819941643397264</v>
      </c>
    </row>
    <row r="37" spans="1:6" ht="15">
      <c r="A37" s="29" t="s">
        <v>55</v>
      </c>
      <c r="B37" s="23">
        <v>23</v>
      </c>
      <c r="C37" s="23">
        <v>23</v>
      </c>
      <c r="D37" s="23">
        <v>9.486333333333329</v>
      </c>
      <c r="E37" s="23">
        <v>6.119</v>
      </c>
      <c r="F37" s="23">
        <f t="shared" si="0"/>
        <v>-35.496679433571074</v>
      </c>
    </row>
    <row r="38" spans="1:6" ht="15">
      <c r="A38" s="29" t="s">
        <v>56</v>
      </c>
      <c r="B38" s="23">
        <v>23</v>
      </c>
      <c r="C38" s="23">
        <v>23</v>
      </c>
      <c r="D38" s="23">
        <v>8.636129032258061</v>
      </c>
      <c r="E38" s="23">
        <v>7.020322580645164</v>
      </c>
      <c r="F38" s="23">
        <f t="shared" si="0"/>
        <v>-18.70984610787384</v>
      </c>
    </row>
    <row r="39" spans="1:6" ht="15">
      <c r="A39" s="29" t="s">
        <v>57</v>
      </c>
      <c r="B39" s="23">
        <v>23</v>
      </c>
      <c r="C39" s="23">
        <v>14.755161290322572</v>
      </c>
      <c r="D39" s="23">
        <v>7.797096774193546</v>
      </c>
      <c r="E39" s="23">
        <v>7.053870967741938</v>
      </c>
      <c r="F39" s="23">
        <f t="shared" si="0"/>
        <v>-9.532083902196797</v>
      </c>
    </row>
    <row r="40" spans="1:6" ht="15">
      <c r="A40" s="29" t="s">
        <v>58</v>
      </c>
      <c r="B40" s="23">
        <v>23</v>
      </c>
      <c r="C40" s="23">
        <v>12.008999999999999</v>
      </c>
      <c r="D40" s="23">
        <v>7.504333333333332</v>
      </c>
      <c r="E40" s="23">
        <v>6.995333333333336</v>
      </c>
      <c r="F40" s="23">
        <f t="shared" si="0"/>
        <v>-6.782747745746864</v>
      </c>
    </row>
    <row r="41" spans="1:6" ht="15">
      <c r="A41" s="29" t="s">
        <v>59</v>
      </c>
      <c r="B41" s="23">
        <v>23</v>
      </c>
      <c r="C41" s="23">
        <v>11.963548387096775</v>
      </c>
      <c r="D41" s="23">
        <v>7.259677419354835</v>
      </c>
      <c r="E41" s="23">
        <v>6.947741935483871</v>
      </c>
      <c r="F41" s="23">
        <f t="shared" si="0"/>
        <v>-4.29682292823812</v>
      </c>
    </row>
    <row r="42" spans="1:6" ht="15">
      <c r="A42" s="29" t="s">
        <v>60</v>
      </c>
      <c r="B42" s="23">
        <v>23</v>
      </c>
      <c r="C42" s="23">
        <v>11.746666666666671</v>
      </c>
      <c r="D42" s="23">
        <v>7.098666666666667</v>
      </c>
      <c r="E42" s="23">
        <v>6.9956666666666685</v>
      </c>
      <c r="F42" s="23">
        <f t="shared" si="0"/>
        <v>-1.4509767092411585</v>
      </c>
    </row>
    <row r="43" spans="1:6" ht="15">
      <c r="A43" s="29" t="s">
        <v>61</v>
      </c>
      <c r="B43" s="23">
        <v>23</v>
      </c>
      <c r="C43" s="23">
        <v>11.640322580645158</v>
      </c>
      <c r="D43" s="23">
        <v>6.6016129032258055</v>
      </c>
      <c r="E43" s="23">
        <v>7.016451612903227</v>
      </c>
      <c r="F43" s="23">
        <f t="shared" si="0"/>
        <v>6.283899340337196</v>
      </c>
    </row>
    <row r="44" spans="1:6" ht="15">
      <c r="A44" s="30" t="s">
        <v>64</v>
      </c>
      <c r="B44" s="31">
        <v>18.304311246876722</v>
      </c>
      <c r="C44" s="31">
        <v>16.61644155367121</v>
      </c>
      <c r="D44" s="31">
        <v>14.255657007723086</v>
      </c>
      <c r="E44" s="31">
        <v>14.065276344502315</v>
      </c>
      <c r="F44" s="31">
        <f t="shared" si="0"/>
        <v>-1.3354744935125118</v>
      </c>
    </row>
    <row r="45" ht="15">
      <c r="A45" s="32" t="s">
        <v>65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E6" sqref="E6"/>
    </sheetView>
  </sheetViews>
  <sheetFormatPr defaultColWidth="11.375" defaultRowHeight="12.75"/>
  <cols>
    <col min="1" max="1" width="47.875" style="1" customWidth="1"/>
    <col min="2" max="5" width="18.625" style="1" customWidth="1"/>
    <col min="6" max="6" width="12.00390625" style="1" customWidth="1"/>
    <col min="7" max="16384" width="11.375" style="1" customWidth="1"/>
  </cols>
  <sheetData>
    <row r="1" spans="1:6" ht="15">
      <c r="A1" s="40" t="s">
        <v>19</v>
      </c>
      <c r="B1" s="40"/>
      <c r="C1" s="40"/>
      <c r="D1" s="40"/>
      <c r="E1" s="40"/>
      <c r="F1" s="40"/>
    </row>
    <row r="2" spans="1:6" ht="15">
      <c r="A2" s="40" t="s">
        <v>20</v>
      </c>
      <c r="B2" s="40"/>
      <c r="C2" s="40"/>
      <c r="D2" s="40"/>
      <c r="E2" s="40"/>
      <c r="F2" s="40"/>
    </row>
    <row r="3" spans="1:6" ht="15">
      <c r="A3" s="41" t="s">
        <v>68</v>
      </c>
      <c r="B3" s="41"/>
      <c r="C3" s="41"/>
      <c r="D3" s="41"/>
      <c r="E3" s="41"/>
      <c r="F3" s="41"/>
    </row>
    <row r="4" spans="1:6" ht="39.75" customHeight="1">
      <c r="A4" s="2" t="s">
        <v>21</v>
      </c>
      <c r="B4" s="3">
        <v>2014</v>
      </c>
      <c r="C4" s="3">
        <v>2015</v>
      </c>
      <c r="D4" s="3">
        <v>2016</v>
      </c>
      <c r="E4" s="3">
        <v>2017</v>
      </c>
      <c r="F4" s="4" t="s">
        <v>22</v>
      </c>
    </row>
    <row r="5" spans="1:6" ht="15">
      <c r="A5" s="5" t="s">
        <v>4</v>
      </c>
      <c r="B5" s="7">
        <v>10434981.77971162</v>
      </c>
      <c r="C5" s="7">
        <v>10267271.92907201</v>
      </c>
      <c r="D5" s="7">
        <v>12857438.952412331</v>
      </c>
      <c r="E5" s="7">
        <v>13218070.145538919</v>
      </c>
      <c r="F5" s="9">
        <f>(E5/D5-1)*100</f>
        <v>2.8048446853323306</v>
      </c>
    </row>
    <row r="6" spans="1:6" ht="15">
      <c r="A6" s="13" t="s">
        <v>5</v>
      </c>
      <c r="B6" s="6">
        <v>187915.78440163</v>
      </c>
      <c r="C6" s="6">
        <v>179111.09191008</v>
      </c>
      <c r="D6" s="6">
        <v>299283.57867242995</v>
      </c>
      <c r="E6" s="6">
        <v>230873.28548558004</v>
      </c>
      <c r="F6" s="23">
        <f>(E6/D6-1)*100</f>
        <v>-22.858017633411798</v>
      </c>
    </row>
    <row r="7" spans="1:6" ht="15">
      <c r="A7" s="13" t="s">
        <v>6</v>
      </c>
      <c r="B7" s="6">
        <v>67423.25002014</v>
      </c>
      <c r="C7" s="6">
        <v>57801.21854964001</v>
      </c>
      <c r="D7" s="6">
        <v>61653.95877271</v>
      </c>
      <c r="E7" s="6">
        <v>119638.10509022999</v>
      </c>
      <c r="F7" s="23">
        <f>(E7/D7-1)*100</f>
        <v>94.0477261667512</v>
      </c>
    </row>
    <row r="8" spans="1:6" ht="15">
      <c r="A8" s="13" t="s">
        <v>7</v>
      </c>
      <c r="B8" s="6">
        <v>1139.52019334</v>
      </c>
      <c r="C8" s="6">
        <v>4018.1380351400003</v>
      </c>
      <c r="D8" s="6">
        <v>5160.785386990001</v>
      </c>
      <c r="E8" s="6">
        <v>3769.2033770000003</v>
      </c>
      <c r="F8" s="23">
        <f>(E8/D8-1)*100</f>
        <v>-26.964539418711098</v>
      </c>
    </row>
    <row r="9" spans="1:6" ht="15">
      <c r="A9" s="5" t="s">
        <v>23</v>
      </c>
      <c r="B9" s="24">
        <v>256478.55461510998</v>
      </c>
      <c r="C9" s="24">
        <v>240930.44849486</v>
      </c>
      <c r="D9" s="24">
        <v>366098.32283212995</v>
      </c>
      <c r="E9" s="24">
        <v>354280.59395281004</v>
      </c>
      <c r="F9" s="9">
        <f>(E9/D9-1)*100</f>
        <v>-3.2280204912981225</v>
      </c>
    </row>
    <row r="10" spans="1:6" ht="15">
      <c r="A10" s="25" t="s">
        <v>24</v>
      </c>
      <c r="B10" s="17">
        <v>2.4578725677678945</v>
      </c>
      <c r="C10" s="17">
        <v>2.3465868066926334</v>
      </c>
      <c r="D10" s="17">
        <v>2.8473658260181125</v>
      </c>
      <c r="E10" s="17">
        <v>2.6802747303650776</v>
      </c>
      <c r="F10" s="16"/>
    </row>
    <row r="11" ht="15">
      <c r="F11" s="23"/>
    </row>
    <row r="12" spans="1:6" s="5" customFormat="1" ht="15">
      <c r="A12" s="5" t="s">
        <v>70</v>
      </c>
      <c r="B12" s="7">
        <v>8835013.10968668</v>
      </c>
      <c r="C12" s="7">
        <v>8404991.91148025</v>
      </c>
      <c r="D12" s="7">
        <v>9410517.76761333</v>
      </c>
      <c r="E12" s="7">
        <v>10162861.745621601</v>
      </c>
      <c r="F12" s="9">
        <f>(E12/D12-1)*100</f>
        <v>7.994713963534417</v>
      </c>
    </row>
    <row r="13" spans="1:6" ht="15">
      <c r="A13" s="13" t="s">
        <v>5</v>
      </c>
      <c r="B13" s="6">
        <v>181079.94355959003</v>
      </c>
      <c r="C13" s="6">
        <v>171715.61736832</v>
      </c>
      <c r="D13" s="6">
        <v>293238.51325068006</v>
      </c>
      <c r="E13" s="6">
        <v>222820.33816346002</v>
      </c>
      <c r="F13" s="23">
        <f>(E13/D13-1)*100</f>
        <v>-24.013958571336037</v>
      </c>
    </row>
    <row r="14" spans="1:6" ht="15">
      <c r="A14" s="13" t="s">
        <v>6</v>
      </c>
      <c r="B14" s="6">
        <v>53489.97823669999</v>
      </c>
      <c r="C14" s="6">
        <v>37085.43176051</v>
      </c>
      <c r="D14" s="6">
        <v>47835.08698315</v>
      </c>
      <c r="E14" s="6">
        <v>92271.29777855</v>
      </c>
      <c r="F14" s="23">
        <f>(E14/D14-1)*100</f>
        <v>92.89459599196033</v>
      </c>
    </row>
    <row r="15" spans="1:6" ht="15">
      <c r="A15" s="13" t="s">
        <v>7</v>
      </c>
      <c r="B15" s="6">
        <v>1103.31414019</v>
      </c>
      <c r="C15" s="6">
        <v>3838.98296619</v>
      </c>
      <c r="D15" s="6">
        <v>5030.594199020001</v>
      </c>
      <c r="E15" s="6">
        <v>3640.2503568400007</v>
      </c>
      <c r="F15" s="23">
        <f>(E15/D15-1)*100</f>
        <v>-27.63776578223801</v>
      </c>
    </row>
    <row r="16" spans="1:6" s="5" customFormat="1" ht="15">
      <c r="A16" s="5" t="s">
        <v>23</v>
      </c>
      <c r="B16" s="24">
        <v>235673.23593648002</v>
      </c>
      <c r="C16" s="24">
        <v>212640.03209502</v>
      </c>
      <c r="D16" s="24">
        <v>346104.19443285005</v>
      </c>
      <c r="E16" s="24">
        <v>318731.88629885006</v>
      </c>
      <c r="F16" s="9">
        <f>(E16/D16-1)*100</f>
        <v>-7.908690092257942</v>
      </c>
    </row>
    <row r="17" spans="1:6" ht="15">
      <c r="A17" s="25" t="s">
        <v>24</v>
      </c>
      <c r="B17" s="17">
        <v>2.6674916382194005</v>
      </c>
      <c r="C17" s="17">
        <v>2.5299254816007406</v>
      </c>
      <c r="D17" s="17">
        <v>3.6778443331139687</v>
      </c>
      <c r="E17" s="17">
        <v>3.1362414866675445</v>
      </c>
      <c r="F17" s="16"/>
    </row>
    <row r="18" ht="15">
      <c r="F18" s="23"/>
    </row>
    <row r="19" spans="1:6" s="5" customFormat="1" ht="15">
      <c r="A19" s="5" t="s">
        <v>71</v>
      </c>
      <c r="B19" s="7">
        <v>1599968.6700249403</v>
      </c>
      <c r="C19" s="7">
        <v>1862280.0175917603</v>
      </c>
      <c r="D19" s="7">
        <v>3446921.184799</v>
      </c>
      <c r="E19" s="7">
        <v>3055208.3999173203</v>
      </c>
      <c r="F19" s="9">
        <f>(E19/D19-1)*100</f>
        <v>-11.364135234920425</v>
      </c>
    </row>
    <row r="20" spans="1:6" ht="15">
      <c r="A20" s="13" t="s">
        <v>5</v>
      </c>
      <c r="B20" s="6">
        <v>6835.84084204</v>
      </c>
      <c r="C20" s="6">
        <v>7395.474541760001</v>
      </c>
      <c r="D20" s="6">
        <v>6045.06542175</v>
      </c>
      <c r="E20" s="6">
        <v>8052.94732212</v>
      </c>
      <c r="F20" s="23">
        <f>(E20/D20-1)*100</f>
        <v>33.21522200811409</v>
      </c>
    </row>
    <row r="21" spans="1:6" ht="15">
      <c r="A21" s="13" t="s">
        <v>6</v>
      </c>
      <c r="B21" s="6">
        <v>13933.27178344</v>
      </c>
      <c r="C21" s="6">
        <v>20715.786789129997</v>
      </c>
      <c r="D21" s="6">
        <v>13818.87178956</v>
      </c>
      <c r="E21" s="6">
        <v>27366.80731168</v>
      </c>
      <c r="F21" s="23">
        <f>(E21/D21-1)*100</f>
        <v>98.03937491015229</v>
      </c>
    </row>
    <row r="22" spans="1:6" ht="15">
      <c r="A22" s="13" t="s">
        <v>7</v>
      </c>
      <c r="B22" s="6">
        <v>36.20605315</v>
      </c>
      <c r="C22" s="6">
        <v>179.15506895</v>
      </c>
      <c r="D22" s="6">
        <v>130.19118797</v>
      </c>
      <c r="E22" s="6">
        <v>128.95302016</v>
      </c>
      <c r="F22" s="23">
        <f>(E22/D22-1)*100</f>
        <v>-0.9510381073451035</v>
      </c>
    </row>
    <row r="23" spans="1:6" s="5" customFormat="1" ht="15">
      <c r="A23" s="5" t="s">
        <v>23</v>
      </c>
      <c r="B23" s="24">
        <v>20805.31867863</v>
      </c>
      <c r="C23" s="24">
        <v>28290.416399839996</v>
      </c>
      <c r="D23" s="24">
        <v>19994.128399279998</v>
      </c>
      <c r="E23" s="24">
        <v>35548.70765396</v>
      </c>
      <c r="F23" s="9">
        <f>(E23/D23-1)*100</f>
        <v>77.79573554824293</v>
      </c>
    </row>
    <row r="24" spans="1:6" ht="15">
      <c r="A24" s="26" t="s">
        <v>24</v>
      </c>
      <c r="B24" s="20">
        <v>1.3003578800268436</v>
      </c>
      <c r="C24" s="20">
        <v>1.519127957804339</v>
      </c>
      <c r="D24" s="20">
        <v>0.5800576029256066</v>
      </c>
      <c r="E24" s="20">
        <v>1.1635444460980802</v>
      </c>
      <c r="F24" s="19"/>
    </row>
    <row r="25" spans="1:6" s="33" customFormat="1" ht="15">
      <c r="A25" s="1" t="s">
        <v>69</v>
      </c>
      <c r="B25" s="35"/>
      <c r="C25" s="35"/>
      <c r="D25" s="35"/>
      <c r="E25" s="35"/>
      <c r="F25" s="36"/>
    </row>
    <row r="26" spans="1:6" ht="15">
      <c r="A26" s="33" t="s">
        <v>72</v>
      </c>
      <c r="B26" s="33"/>
      <c r="C26" s="33"/>
      <c r="D26" s="33"/>
      <c r="E26" s="33"/>
      <c r="F26" s="33"/>
    </row>
    <row r="27" spans="1:6" ht="15">
      <c r="A27" s="33" t="s">
        <v>73</v>
      </c>
      <c r="B27" s="33"/>
      <c r="C27" s="33"/>
      <c r="D27" s="33"/>
      <c r="E27" s="33"/>
      <c r="F27" s="33"/>
    </row>
    <row r="28" spans="1:6" ht="15">
      <c r="A28" s="34" t="s">
        <v>18</v>
      </c>
      <c r="B28" s="33"/>
      <c r="C28" s="33"/>
      <c r="D28" s="33"/>
      <c r="E28" s="33"/>
      <c r="F28" s="33"/>
    </row>
  </sheetData>
  <sheetProtection/>
  <mergeCells count="3">
    <mergeCell ref="A1:F1"/>
    <mergeCell ref="A2:F2"/>
    <mergeCell ref="A3:F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E17" sqref="E17"/>
    </sheetView>
  </sheetViews>
  <sheetFormatPr defaultColWidth="11.375" defaultRowHeight="12.75"/>
  <cols>
    <col min="1" max="1" width="31.375" style="1" customWidth="1"/>
    <col min="2" max="2" width="22.75390625" style="1" customWidth="1"/>
    <col min="3" max="5" width="18.625" style="1" customWidth="1"/>
    <col min="6" max="6" width="10.75390625" style="1" customWidth="1"/>
    <col min="7" max="16384" width="11.375" style="1" customWidth="1"/>
  </cols>
  <sheetData>
    <row r="1" spans="1:6" ht="15">
      <c r="A1" s="40" t="s">
        <v>27</v>
      </c>
      <c r="B1" s="40"/>
      <c r="C1" s="40"/>
      <c r="D1" s="40"/>
      <c r="E1" s="40"/>
      <c r="F1" s="40"/>
    </row>
    <row r="2" spans="1:6" ht="15">
      <c r="A2" s="40" t="s">
        <v>28</v>
      </c>
      <c r="B2" s="40"/>
      <c r="C2" s="40"/>
      <c r="D2" s="40"/>
      <c r="E2" s="40"/>
      <c r="F2" s="40"/>
    </row>
    <row r="3" spans="1:6" ht="15">
      <c r="A3" s="41" t="s">
        <v>68</v>
      </c>
      <c r="B3" s="41"/>
      <c r="C3" s="41"/>
      <c r="D3" s="41"/>
      <c r="E3" s="41"/>
      <c r="F3" s="41"/>
    </row>
    <row r="4" spans="1:6" ht="39.75" customHeight="1">
      <c r="A4" s="2" t="s">
        <v>21</v>
      </c>
      <c r="B4" s="3">
        <v>2014</v>
      </c>
      <c r="C4" s="3">
        <v>2015</v>
      </c>
      <c r="D4" s="3">
        <v>2016</v>
      </c>
      <c r="E4" s="3">
        <v>2017</v>
      </c>
      <c r="F4" s="4" t="s">
        <v>22</v>
      </c>
    </row>
    <row r="5" spans="1:6" ht="15">
      <c r="A5" s="5" t="s">
        <v>70</v>
      </c>
      <c r="B5" s="7">
        <v>8835013.10968668</v>
      </c>
      <c r="C5" s="7">
        <v>8404991.91148025</v>
      </c>
      <c r="D5" s="7">
        <v>9410517.76761333</v>
      </c>
      <c r="E5" s="7">
        <v>10162861.745621601</v>
      </c>
      <c r="F5" s="9">
        <f>(E5/D5-1)*100</f>
        <v>7.994713963534417</v>
      </c>
    </row>
    <row r="6" spans="1:6" ht="15">
      <c r="A6" s="13" t="s">
        <v>5</v>
      </c>
      <c r="B6" s="6">
        <v>181079.94355959003</v>
      </c>
      <c r="C6" s="6">
        <v>171715.61736832</v>
      </c>
      <c r="D6" s="6">
        <v>293238.51325068006</v>
      </c>
      <c r="E6" s="6">
        <v>222820.33816346002</v>
      </c>
      <c r="F6" s="23">
        <f>(E6/D6-1)*100</f>
        <v>-24.013958571336037</v>
      </c>
    </row>
    <row r="7" spans="1:6" ht="15">
      <c r="A7" s="13" t="s">
        <v>6</v>
      </c>
      <c r="B7" s="6">
        <v>53489.97823669999</v>
      </c>
      <c r="C7" s="6">
        <v>37085.43176051</v>
      </c>
      <c r="D7" s="6">
        <v>47835.08698315</v>
      </c>
      <c r="E7" s="6">
        <v>92271.29777855</v>
      </c>
      <c r="F7" s="23">
        <f>(E7/D7-1)*100</f>
        <v>92.89459599196033</v>
      </c>
    </row>
    <row r="8" spans="1:6" ht="15">
      <c r="A8" s="13" t="s">
        <v>7</v>
      </c>
      <c r="B8" s="6">
        <v>1103.31414019</v>
      </c>
      <c r="C8" s="6">
        <v>3838.98296619</v>
      </c>
      <c r="D8" s="6">
        <v>5030.594199020001</v>
      </c>
      <c r="E8" s="6">
        <v>3640.2503568400007</v>
      </c>
      <c r="F8" s="23">
        <f>(E8/D8-1)*100</f>
        <v>-27.63776578223801</v>
      </c>
    </row>
    <row r="9" spans="1:6" ht="15">
      <c r="A9" s="5" t="s">
        <v>23</v>
      </c>
      <c r="B9" s="24">
        <v>235673.23593648002</v>
      </c>
      <c r="C9" s="24">
        <v>212640.03209502</v>
      </c>
      <c r="D9" s="24">
        <v>346104.19443285005</v>
      </c>
      <c r="E9" s="24">
        <v>318731.88629885006</v>
      </c>
      <c r="F9" s="9">
        <f>(E9/D9-1)*100</f>
        <v>-7.908690092257942</v>
      </c>
    </row>
    <row r="10" spans="1:6" ht="15">
      <c r="A10" s="25" t="s">
        <v>24</v>
      </c>
      <c r="B10" s="17">
        <v>2.6674916382194005</v>
      </c>
      <c r="C10" s="17">
        <v>2.5299254816007406</v>
      </c>
      <c r="D10" s="17">
        <v>3.6778443331139687</v>
      </c>
      <c r="E10" s="17">
        <v>3.1362414866675445</v>
      </c>
      <c r="F10" s="16"/>
    </row>
    <row r="11" ht="15">
      <c r="F11" s="23"/>
    </row>
    <row r="12" spans="1:6" s="5" customFormat="1" ht="15">
      <c r="A12" s="5" t="s">
        <v>29</v>
      </c>
      <c r="B12" s="7">
        <v>3903411.05572832</v>
      </c>
      <c r="C12" s="7">
        <v>3053173.8732740004</v>
      </c>
      <c r="D12" s="7">
        <v>3618314.0877722804</v>
      </c>
      <c r="E12" s="7">
        <v>3977340.98037594</v>
      </c>
      <c r="F12" s="9">
        <f>(E12/D12-1)*100</f>
        <v>9.922491079946717</v>
      </c>
    </row>
    <row r="13" spans="1:6" ht="15">
      <c r="A13" s="13" t="s">
        <v>5</v>
      </c>
      <c r="B13" s="6">
        <v>113177.60000000002</v>
      </c>
      <c r="C13" s="6">
        <v>80523.76444446</v>
      </c>
      <c r="D13" s="6">
        <v>152508.64</v>
      </c>
      <c r="E13" s="6">
        <v>92592.75000000001</v>
      </c>
      <c r="F13" s="23">
        <f>(E13/D13-1)*100</f>
        <v>-39.28688236941854</v>
      </c>
    </row>
    <row r="14" spans="1:6" ht="15">
      <c r="A14" s="13" t="s">
        <v>6</v>
      </c>
      <c r="B14" s="6">
        <v>37843.67999999999</v>
      </c>
      <c r="C14" s="6">
        <v>33346.41777778</v>
      </c>
      <c r="D14" s="6">
        <v>44705.380000000005</v>
      </c>
      <c r="E14" s="6">
        <v>77477.48</v>
      </c>
      <c r="F14" s="23">
        <f>(E14/D14-1)*100</f>
        <v>73.30683689524614</v>
      </c>
    </row>
    <row r="15" spans="1:6" ht="15">
      <c r="A15" s="13" t="s">
        <v>7</v>
      </c>
      <c r="B15" s="6">
        <v>401.22</v>
      </c>
      <c r="C15" s="6">
        <v>175.89444444</v>
      </c>
      <c r="D15" s="6">
        <v>964.5099999999999</v>
      </c>
      <c r="E15" s="6">
        <v>971.2723749</v>
      </c>
      <c r="F15" s="23">
        <f>(E15/D15-1)*100</f>
        <v>0.7011202475868838</v>
      </c>
    </row>
    <row r="16" spans="1:6" s="5" customFormat="1" ht="15">
      <c r="A16" s="5" t="s">
        <v>23</v>
      </c>
      <c r="B16" s="24">
        <v>151422.50000000003</v>
      </c>
      <c r="C16" s="24">
        <v>114046.07666667999</v>
      </c>
      <c r="D16" s="24">
        <v>198178.53000000003</v>
      </c>
      <c r="E16" s="24">
        <v>171041.5023749</v>
      </c>
      <c r="F16" s="9">
        <f>(E16/D16-1)*100</f>
        <v>-13.693222785081716</v>
      </c>
    </row>
    <row r="17" spans="1:6" ht="15">
      <c r="A17" s="25" t="s">
        <v>24</v>
      </c>
      <c r="B17" s="17">
        <v>3.8792353108132187</v>
      </c>
      <c r="C17" s="17">
        <v>3.7353285924848203</v>
      </c>
      <c r="D17" s="17">
        <v>5.477095829511428</v>
      </c>
      <c r="E17" s="17">
        <v>4.300398261522277</v>
      </c>
      <c r="F17" s="16"/>
    </row>
    <row r="18" ht="15">
      <c r="F18" s="23"/>
    </row>
    <row r="19" spans="1:6" s="5" customFormat="1" ht="15">
      <c r="A19" s="5" t="s">
        <v>30</v>
      </c>
      <c r="B19" s="7">
        <v>4931602.053958359</v>
      </c>
      <c r="C19" s="7">
        <v>5351818.0382062495</v>
      </c>
      <c r="D19" s="7">
        <v>5792203.679841051</v>
      </c>
      <c r="E19" s="7">
        <v>6185520.765245661</v>
      </c>
      <c r="F19" s="9">
        <f>(E19/D19-1)*100</f>
        <v>6.790456744010842</v>
      </c>
    </row>
    <row r="20" spans="1:6" ht="15">
      <c r="A20" s="13" t="s">
        <v>5</v>
      </c>
      <c r="B20" s="6">
        <v>67902.34355959001</v>
      </c>
      <c r="C20" s="6">
        <v>91191.85292386</v>
      </c>
      <c r="D20" s="6">
        <v>140729.87325068002</v>
      </c>
      <c r="E20" s="6">
        <v>130227.58816346</v>
      </c>
      <c r="F20" s="23">
        <f>(E20/D20-1)*100</f>
        <v>-7.462726175069068</v>
      </c>
    </row>
    <row r="21" spans="1:6" ht="15">
      <c r="A21" s="13" t="s">
        <v>6</v>
      </c>
      <c r="B21" s="6">
        <v>15646.2982367</v>
      </c>
      <c r="C21" s="6">
        <v>3739.0139827299995</v>
      </c>
      <c r="D21" s="6">
        <v>3129.70698315</v>
      </c>
      <c r="E21" s="6">
        <v>14793.81777855</v>
      </c>
      <c r="F21" s="23">
        <f>(E21/D21-1)*100</f>
        <v>372.6901865956876</v>
      </c>
    </row>
    <row r="22" spans="1:6" ht="15">
      <c r="A22" s="13" t="s">
        <v>7</v>
      </c>
      <c r="B22" s="6">
        <v>702.09414019</v>
      </c>
      <c r="C22" s="6">
        <v>3663.08852175</v>
      </c>
      <c r="D22" s="6">
        <v>4066.0841990200006</v>
      </c>
      <c r="E22" s="6">
        <v>2668.9779819400005</v>
      </c>
      <c r="F22" s="23">
        <f>(E22/D22-1)*100</f>
        <v>-34.35999228488008</v>
      </c>
    </row>
    <row r="23" spans="1:6" s="5" customFormat="1" ht="15">
      <c r="A23" s="5" t="s">
        <v>23</v>
      </c>
      <c r="B23" s="24">
        <v>84250.73593648</v>
      </c>
      <c r="C23" s="24">
        <v>98593.95542834</v>
      </c>
      <c r="D23" s="24">
        <v>147925.66443285003</v>
      </c>
      <c r="E23" s="24">
        <v>147690.38392395</v>
      </c>
      <c r="F23" s="9">
        <f>(E23/D23-1)*100</f>
        <v>-0.1590532040549597</v>
      </c>
    </row>
    <row r="24" spans="1:6" ht="15">
      <c r="A24" s="26" t="s">
        <v>24</v>
      </c>
      <c r="B24" s="20">
        <v>1.7083847199077227</v>
      </c>
      <c r="C24" s="20">
        <v>1.8422516371910396</v>
      </c>
      <c r="D24" s="20">
        <v>2.5538753919805077</v>
      </c>
      <c r="E24" s="20">
        <v>2.387679057740329</v>
      </c>
      <c r="F24" s="19"/>
    </row>
    <row r="25" ht="15">
      <c r="A25" s="1" t="s">
        <v>69</v>
      </c>
    </row>
    <row r="26" spans="1:6" ht="15">
      <c r="A26" s="1" t="s">
        <v>72</v>
      </c>
      <c r="B26" s="33"/>
      <c r="C26" s="33"/>
      <c r="D26" s="33"/>
      <c r="E26" s="33"/>
      <c r="F26" s="33"/>
    </row>
    <row r="27" ht="15">
      <c r="A27" s="34" t="s">
        <v>18</v>
      </c>
    </row>
  </sheetData>
  <sheetProtection/>
  <mergeCells count="3">
    <mergeCell ref="A1:F1"/>
    <mergeCell ref="A2:F2"/>
    <mergeCell ref="A3:F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1">
      <selection activeCell="E7" sqref="E7"/>
    </sheetView>
  </sheetViews>
  <sheetFormatPr defaultColWidth="11.375" defaultRowHeight="12.75"/>
  <cols>
    <col min="1" max="1" width="47.625" style="1" customWidth="1"/>
    <col min="2" max="5" width="15.125" style="1" customWidth="1"/>
    <col min="6" max="6" width="12.25390625" style="1" customWidth="1"/>
    <col min="7" max="16384" width="11.375" style="1" customWidth="1"/>
  </cols>
  <sheetData>
    <row r="1" spans="1:6" ht="15">
      <c r="A1" s="40" t="s">
        <v>31</v>
      </c>
      <c r="B1" s="40"/>
      <c r="C1" s="40"/>
      <c r="D1" s="40"/>
      <c r="E1" s="40"/>
      <c r="F1" s="40"/>
    </row>
    <row r="2" spans="1:6" ht="15">
      <c r="A2" s="40" t="s">
        <v>32</v>
      </c>
      <c r="B2" s="40"/>
      <c r="C2" s="40"/>
      <c r="D2" s="40"/>
      <c r="E2" s="40"/>
      <c r="F2" s="40"/>
    </row>
    <row r="3" spans="1:6" ht="15">
      <c r="A3" s="41" t="s">
        <v>68</v>
      </c>
      <c r="B3" s="41"/>
      <c r="C3" s="41"/>
      <c r="D3" s="41"/>
      <c r="E3" s="41"/>
      <c r="F3" s="41"/>
    </row>
    <row r="4" spans="1:6" ht="39.75" customHeight="1">
      <c r="A4" s="2" t="s">
        <v>21</v>
      </c>
      <c r="B4" s="3">
        <v>2014</v>
      </c>
      <c r="C4" s="3">
        <v>2015</v>
      </c>
      <c r="D4" s="3">
        <v>2016</v>
      </c>
      <c r="E4" s="3">
        <v>2017</v>
      </c>
      <c r="F4" s="4" t="s">
        <v>22</v>
      </c>
    </row>
    <row r="5" spans="1:6" ht="15">
      <c r="A5" s="5" t="s">
        <v>25</v>
      </c>
      <c r="B5" s="7">
        <v>1599968.6700249403</v>
      </c>
      <c r="C5" s="7">
        <v>1862280.0175917603</v>
      </c>
      <c r="D5" s="7">
        <v>3446921.184799</v>
      </c>
      <c r="E5" s="7">
        <v>3055208.3999173203</v>
      </c>
      <c r="F5" s="9">
        <f>(E5/D5-1)*100</f>
        <v>-11.364135234920425</v>
      </c>
    </row>
    <row r="6" spans="1:6" ht="15">
      <c r="A6" s="13" t="s">
        <v>5</v>
      </c>
      <c r="B6" s="6">
        <v>6835.84084204</v>
      </c>
      <c r="C6" s="6">
        <v>7395.474541760001</v>
      </c>
      <c r="D6" s="6">
        <v>6045.06542175</v>
      </c>
      <c r="E6" s="6">
        <v>8052.94732212</v>
      </c>
      <c r="F6" s="23">
        <f>(E6/D6-1)*100</f>
        <v>33.21522200811409</v>
      </c>
    </row>
    <row r="7" spans="1:6" ht="15">
      <c r="A7" s="13" t="s">
        <v>6</v>
      </c>
      <c r="B7" s="6">
        <v>13933.27178344</v>
      </c>
      <c r="C7" s="6">
        <v>20715.786789129997</v>
      </c>
      <c r="D7" s="6">
        <v>13818.87178956</v>
      </c>
      <c r="E7" s="6">
        <v>27366.80731168</v>
      </c>
      <c r="F7" s="23">
        <f>(E7/D7-1)*100</f>
        <v>98.03937491015229</v>
      </c>
    </row>
    <row r="8" spans="1:6" ht="15">
      <c r="A8" s="13" t="s">
        <v>7</v>
      </c>
      <c r="B8" s="6">
        <v>36.20605315</v>
      </c>
      <c r="C8" s="6">
        <v>179.15506895</v>
      </c>
      <c r="D8" s="6">
        <v>130.19118797</v>
      </c>
      <c r="E8" s="6">
        <v>128.95302016</v>
      </c>
      <c r="F8" s="23">
        <f>(E8/D8-1)*100</f>
        <v>-0.9510381073451035</v>
      </c>
    </row>
    <row r="9" spans="1:6" ht="15">
      <c r="A9" s="5" t="s">
        <v>23</v>
      </c>
      <c r="B9" s="24">
        <f>SUM(B6:B8)</f>
        <v>20805.31867863</v>
      </c>
      <c r="C9" s="24">
        <f>SUM(C6:C8)</f>
        <v>28290.416399839996</v>
      </c>
      <c r="D9" s="24">
        <f>SUM(D6:D8)</f>
        <v>19994.128399279998</v>
      </c>
      <c r="E9" s="24">
        <v>35548.70765396</v>
      </c>
      <c r="F9" s="9">
        <f>(E9/D9-1)*100</f>
        <v>77.79573554824293</v>
      </c>
    </row>
    <row r="10" spans="1:6" ht="15">
      <c r="A10" s="25" t="s">
        <v>24</v>
      </c>
      <c r="B10" s="17">
        <f>+B9/B5*100</f>
        <v>1.3003578800268436</v>
      </c>
      <c r="C10" s="17">
        <f>+C9/C5*100</f>
        <v>1.519127957804339</v>
      </c>
      <c r="D10" s="17">
        <f>+D9/D5*100</f>
        <v>0.5800576029256066</v>
      </c>
      <c r="E10" s="17">
        <v>1.1635444460980802</v>
      </c>
      <c r="F10" s="16"/>
    </row>
    <row r="11" ht="15">
      <c r="F11" s="23"/>
    </row>
    <row r="12" spans="1:6" s="5" customFormat="1" ht="15">
      <c r="A12" s="5" t="s">
        <v>33</v>
      </c>
      <c r="B12" s="7">
        <v>1253299.1745865003</v>
      </c>
      <c r="C12" s="7">
        <v>1467329.9570036603</v>
      </c>
      <c r="D12" s="7">
        <v>3035283.3819890004</v>
      </c>
      <c r="E12" s="7">
        <v>2663370.1001652</v>
      </c>
      <c r="F12" s="9">
        <f>(E12/D12-1)*100</f>
        <v>-12.253000297457838</v>
      </c>
    </row>
    <row r="13" spans="1:6" ht="15">
      <c r="A13" s="13" t="s">
        <v>5</v>
      </c>
      <c r="B13" s="6">
        <v>3509.8444714</v>
      </c>
      <c r="C13" s="6">
        <v>3846.2783579000006</v>
      </c>
      <c r="D13" s="6">
        <v>2819.5224825099995</v>
      </c>
      <c r="E13" s="6">
        <v>3176.69237713</v>
      </c>
      <c r="F13" s="23">
        <f>(E13/D13-1)*100</f>
        <v>12.667744160069262</v>
      </c>
    </row>
    <row r="14" spans="1:6" ht="15">
      <c r="A14" s="13" t="s">
        <v>6</v>
      </c>
      <c r="B14" s="6">
        <v>13788.445797519998</v>
      </c>
      <c r="C14" s="6">
        <v>20410.57453182</v>
      </c>
      <c r="D14" s="6">
        <v>13256.24987583</v>
      </c>
      <c r="E14" s="6">
        <v>26976.21853417</v>
      </c>
      <c r="F14" s="23">
        <f>(E14/D14-1)*100</f>
        <v>103.49811437513327</v>
      </c>
    </row>
    <row r="15" spans="1:6" ht="15">
      <c r="A15" s="13" t="s">
        <v>7</v>
      </c>
      <c r="B15" s="6">
        <v>11.04</v>
      </c>
      <c r="C15" s="6">
        <v>9.94</v>
      </c>
      <c r="D15" s="6">
        <v>0.01</v>
      </c>
      <c r="E15" s="6">
        <v>49.949999999999996</v>
      </c>
      <c r="F15" s="23">
        <f>(E15/D15-1)*100</f>
        <v>499399.9999999999</v>
      </c>
    </row>
    <row r="16" spans="1:6" s="5" customFormat="1" ht="15">
      <c r="A16" s="5" t="s">
        <v>23</v>
      </c>
      <c r="B16" s="24">
        <f>SUM(B13:B15)</f>
        <v>17309.33026892</v>
      </c>
      <c r="C16" s="24">
        <f>SUM(C13:C15)</f>
        <v>24266.79288972</v>
      </c>
      <c r="D16" s="24">
        <f>SUM(D13:D15)</f>
        <v>16075.78235834</v>
      </c>
      <c r="E16" s="24">
        <v>30202.8609113</v>
      </c>
      <c r="F16" s="9">
        <f>(E16/D16-1)*100</f>
        <v>87.87801575100929</v>
      </c>
    </row>
    <row r="17" spans="1:6" ht="15">
      <c r="A17" s="25" t="s">
        <v>24</v>
      </c>
      <c r="B17" s="17">
        <f>+B16/B12*100</f>
        <v>1.381101226259951</v>
      </c>
      <c r="C17" s="17">
        <f>+C16/C12*100</f>
        <v>1.6538061377328963</v>
      </c>
      <c r="D17" s="17">
        <f>+D16/D12*100</f>
        <v>0.529630361821625</v>
      </c>
      <c r="E17" s="17">
        <v>1.1340091604027025</v>
      </c>
      <c r="F17" s="16"/>
    </row>
    <row r="18" ht="15">
      <c r="F18" s="23"/>
    </row>
    <row r="19" spans="1:6" s="5" customFormat="1" ht="15">
      <c r="A19" s="5" t="s">
        <v>34</v>
      </c>
      <c r="B19" s="7">
        <v>143676.1205101</v>
      </c>
      <c r="C19" s="7">
        <v>167732.25893089996</v>
      </c>
      <c r="D19" s="7">
        <v>176326.96590477997</v>
      </c>
      <c r="E19" s="7">
        <v>156573.03836973003</v>
      </c>
      <c r="F19" s="9">
        <f>(E19/D19-1)*100</f>
        <v>-11.203009950115883</v>
      </c>
    </row>
    <row r="20" spans="1:6" ht="15">
      <c r="A20" s="13" t="s">
        <v>5</v>
      </c>
      <c r="B20" s="6">
        <v>0</v>
      </c>
      <c r="C20" s="6">
        <v>0</v>
      </c>
      <c r="D20" s="6">
        <v>0</v>
      </c>
      <c r="E20" s="6">
        <v>0</v>
      </c>
      <c r="F20" s="23"/>
    </row>
    <row r="21" spans="1:6" ht="15">
      <c r="A21" s="13" t="s">
        <v>6</v>
      </c>
      <c r="B21" s="6">
        <v>0</v>
      </c>
      <c r="C21" s="6">
        <v>0</v>
      </c>
      <c r="D21" s="6">
        <v>0</v>
      </c>
      <c r="E21" s="6">
        <v>0</v>
      </c>
      <c r="F21" s="23"/>
    </row>
    <row r="22" spans="1:6" ht="15">
      <c r="A22" s="13" t="s">
        <v>7</v>
      </c>
      <c r="B22" s="6">
        <v>0</v>
      </c>
      <c r="C22" s="6">
        <v>0</v>
      </c>
      <c r="D22" s="6">
        <v>0</v>
      </c>
      <c r="E22" s="6">
        <v>0</v>
      </c>
      <c r="F22" s="23"/>
    </row>
    <row r="23" spans="1:6" s="5" customFormat="1" ht="15">
      <c r="A23" s="5" t="s">
        <v>23</v>
      </c>
      <c r="B23" s="7">
        <v>0</v>
      </c>
      <c r="C23" s="7">
        <f>SUM(C20:C22)</f>
        <v>0</v>
      </c>
      <c r="D23" s="7">
        <f>SUM(D20:D22)</f>
        <v>0</v>
      </c>
      <c r="E23" s="7">
        <v>0</v>
      </c>
      <c r="F23" s="9"/>
    </row>
    <row r="24" spans="1:6" ht="15">
      <c r="A24" s="25" t="s">
        <v>24</v>
      </c>
      <c r="B24" s="17">
        <f>+B23/B19*100</f>
        <v>0</v>
      </c>
      <c r="C24" s="17">
        <f>+C23/C19*100</f>
        <v>0</v>
      </c>
      <c r="D24" s="17">
        <f>+D23/D19*100</f>
        <v>0</v>
      </c>
      <c r="E24" s="17">
        <v>0</v>
      </c>
      <c r="F24" s="16"/>
    </row>
    <row r="25" ht="15">
      <c r="F25" s="23"/>
    </row>
    <row r="26" spans="1:6" s="5" customFormat="1" ht="15">
      <c r="A26" s="5" t="s">
        <v>35</v>
      </c>
      <c r="B26" s="7">
        <v>202993.37492834</v>
      </c>
      <c r="C26" s="7">
        <v>227217.8016572</v>
      </c>
      <c r="D26" s="7">
        <v>235310.83690522</v>
      </c>
      <c r="E26" s="7">
        <v>235265.26138239005</v>
      </c>
      <c r="F26" s="9">
        <f>(E26/D26-1)*100</f>
        <v>-0.019368220958015936</v>
      </c>
    </row>
    <row r="27" spans="1:6" ht="15">
      <c r="A27" s="13" t="s">
        <v>5</v>
      </c>
      <c r="B27" s="6">
        <v>3325.99637064</v>
      </c>
      <c r="C27" s="6">
        <v>3549.19618386</v>
      </c>
      <c r="D27" s="6">
        <v>3225.54293924</v>
      </c>
      <c r="E27" s="6">
        <v>4876.25494499</v>
      </c>
      <c r="F27" s="23">
        <f>(E27/D27-1)*100</f>
        <v>51.17625270674397</v>
      </c>
    </row>
    <row r="28" spans="1:6" ht="15">
      <c r="A28" s="13" t="s">
        <v>6</v>
      </c>
      <c r="B28" s="6">
        <v>144.82598592</v>
      </c>
      <c r="C28" s="6">
        <v>305.21225731</v>
      </c>
      <c r="D28" s="6">
        <v>562.6219137300001</v>
      </c>
      <c r="E28" s="6">
        <v>390.58877751</v>
      </c>
      <c r="F28" s="23">
        <f>(E28/D28-1)*100</f>
        <v>-30.5770415303372</v>
      </c>
    </row>
    <row r="29" spans="1:6" ht="15">
      <c r="A29" s="13" t="s">
        <v>7</v>
      </c>
      <c r="B29" s="6">
        <v>25.16605315</v>
      </c>
      <c r="C29" s="6">
        <v>169.21506895</v>
      </c>
      <c r="D29" s="6">
        <v>130.18118797</v>
      </c>
      <c r="E29" s="6">
        <v>79.00302015999999</v>
      </c>
      <c r="F29" s="23">
        <f>(E29/D29-1)*100</f>
        <v>-39.313028716402485</v>
      </c>
    </row>
    <row r="30" spans="1:6" s="5" customFormat="1" ht="15">
      <c r="A30" s="5" t="s">
        <v>23</v>
      </c>
      <c r="B30" s="24">
        <f>SUM(B27:B29)</f>
        <v>3495.9884097100003</v>
      </c>
      <c r="C30" s="24">
        <f>SUM(C27:C29)</f>
        <v>4023.62351012</v>
      </c>
      <c r="D30" s="24">
        <f>SUM(D27:D29)</f>
        <v>3918.34604094</v>
      </c>
      <c r="E30" s="24">
        <v>5345.84674266</v>
      </c>
      <c r="F30" s="9">
        <f>(E30/D30-1)*100</f>
        <v>36.43120558534301</v>
      </c>
    </row>
    <row r="31" spans="1:6" ht="15">
      <c r="A31" s="26" t="s">
        <v>24</v>
      </c>
      <c r="B31" s="20">
        <f>+B30/B26*100</f>
        <v>1.7222179841800953</v>
      </c>
      <c r="C31" s="20">
        <f>+C30/C26*100</f>
        <v>1.770822303874931</v>
      </c>
      <c r="D31" s="20">
        <f>+D30/D26*100</f>
        <v>1.6651787450478774</v>
      </c>
      <c r="E31" s="20">
        <v>2.2722635340417257</v>
      </c>
      <c r="F31" s="19"/>
    </row>
    <row r="32" ht="15">
      <c r="A32" s="1" t="s">
        <v>69</v>
      </c>
    </row>
    <row r="33" spans="1:6" ht="15">
      <c r="A33" s="1" t="s">
        <v>74</v>
      </c>
      <c r="B33" s="33"/>
      <c r="C33" s="33"/>
      <c r="D33" s="33"/>
      <c r="E33" s="33"/>
      <c r="F33" s="33"/>
    </row>
    <row r="34" ht="15">
      <c r="A34" s="34" t="s">
        <v>18</v>
      </c>
    </row>
  </sheetData>
  <sheetProtection/>
  <mergeCells count="3">
    <mergeCell ref="A1:F1"/>
    <mergeCell ref="A2:F2"/>
    <mergeCell ref="A3:F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E6" sqref="E6"/>
    </sheetView>
  </sheetViews>
  <sheetFormatPr defaultColWidth="11.375" defaultRowHeight="12.75"/>
  <cols>
    <col min="1" max="1" width="40.75390625" style="1" customWidth="1"/>
    <col min="2" max="5" width="12.75390625" style="1" customWidth="1"/>
    <col min="6" max="6" width="15.25390625" style="1" customWidth="1"/>
    <col min="7" max="16384" width="11.375" style="1" customWidth="1"/>
  </cols>
  <sheetData>
    <row r="1" spans="1:6" ht="15">
      <c r="A1" s="40" t="s">
        <v>36</v>
      </c>
      <c r="B1" s="40"/>
      <c r="C1" s="40"/>
      <c r="D1" s="40"/>
      <c r="E1" s="40"/>
      <c r="F1" s="40"/>
    </row>
    <row r="2" spans="1:6" ht="15">
      <c r="A2" s="40" t="s">
        <v>37</v>
      </c>
      <c r="B2" s="40"/>
      <c r="C2" s="40"/>
      <c r="D2" s="40"/>
      <c r="E2" s="40"/>
      <c r="F2" s="40"/>
    </row>
    <row r="3" spans="1:6" ht="15">
      <c r="A3" s="41" t="s">
        <v>68</v>
      </c>
      <c r="B3" s="41"/>
      <c r="C3" s="41"/>
      <c r="D3" s="41"/>
      <c r="E3" s="41"/>
      <c r="F3" s="41"/>
    </row>
    <row r="4" spans="1:6" ht="39.75" customHeight="1">
      <c r="A4" s="2" t="s">
        <v>2</v>
      </c>
      <c r="B4" s="3">
        <v>2014</v>
      </c>
      <c r="C4" s="3">
        <v>2015</v>
      </c>
      <c r="D4" s="3">
        <v>2016</v>
      </c>
      <c r="E4" s="3">
        <v>2017</v>
      </c>
      <c r="F4" s="4" t="s">
        <v>38</v>
      </c>
    </row>
    <row r="5" spans="1:6" ht="15">
      <c r="A5" s="5" t="s">
        <v>4</v>
      </c>
      <c r="B5" s="8">
        <v>14585057.881652981</v>
      </c>
      <c r="C5" s="8">
        <v>16318187.121506888</v>
      </c>
      <c r="D5" s="8">
        <v>18403519.20611127</v>
      </c>
      <c r="E5" s="8">
        <v>19956142.42231852</v>
      </c>
      <c r="F5" s="9">
        <f>+E5/$E$5*100</f>
        <v>100</v>
      </c>
    </row>
    <row r="6" spans="1:6" ht="15">
      <c r="A6" s="10" t="s">
        <v>5</v>
      </c>
      <c r="B6" s="11">
        <v>332691.82546443003</v>
      </c>
      <c r="C6" s="11">
        <v>340747.38708814</v>
      </c>
      <c r="D6" s="11">
        <v>418507.15616218996</v>
      </c>
      <c r="E6" s="11">
        <v>429465.7365333199</v>
      </c>
      <c r="F6" s="12">
        <f>+E6/$E$5*100</f>
        <v>2.1520478629828514</v>
      </c>
    </row>
    <row r="7" spans="1:6" ht="15">
      <c r="A7" s="10" t="s">
        <v>6</v>
      </c>
      <c r="B7" s="11">
        <v>167632.63939929998</v>
      </c>
      <c r="C7" s="11">
        <v>168856.60164833997</v>
      </c>
      <c r="D7" s="11">
        <v>187637.4938503</v>
      </c>
      <c r="E7" s="11">
        <v>208571.19160403998</v>
      </c>
      <c r="F7" s="12">
        <f aca="true" t="shared" si="0" ref="F7:F17">+E7/$E$5*100</f>
        <v>1.0451478406506984</v>
      </c>
    </row>
    <row r="8" spans="1:6" ht="15">
      <c r="A8" s="10" t="s">
        <v>7</v>
      </c>
      <c r="B8" s="11">
        <v>1973.4014464499999</v>
      </c>
      <c r="C8" s="11">
        <v>4654.74497402</v>
      </c>
      <c r="D8" s="11">
        <v>4995.92</v>
      </c>
      <c r="E8" s="11">
        <v>5532.776160470001</v>
      </c>
      <c r="F8" s="12">
        <f t="shared" si="0"/>
        <v>0.027724677662564003</v>
      </c>
    </row>
    <row r="9" spans="1:6" ht="15">
      <c r="A9" s="13" t="s">
        <v>8</v>
      </c>
      <c r="B9" s="14">
        <v>704570.2934078301</v>
      </c>
      <c r="C9" s="14">
        <v>661137.63358398</v>
      </c>
      <c r="D9" s="14">
        <v>743712.6272850201</v>
      </c>
      <c r="E9" s="14">
        <v>753153.16122346</v>
      </c>
      <c r="F9" s="15">
        <f t="shared" si="0"/>
        <v>3.7740418227379946</v>
      </c>
    </row>
    <row r="10" spans="1:6" ht="15">
      <c r="A10" s="13" t="s">
        <v>9</v>
      </c>
      <c r="B10" s="14">
        <v>4063159.21897137</v>
      </c>
      <c r="C10" s="14">
        <v>4536601.10856827</v>
      </c>
      <c r="D10" s="14">
        <v>5048142.527527059</v>
      </c>
      <c r="E10" s="14">
        <v>5517691.10056433</v>
      </c>
      <c r="F10" s="15">
        <f t="shared" si="0"/>
        <v>27.649086600992902</v>
      </c>
    </row>
    <row r="11" spans="1:6" ht="15">
      <c r="A11" s="13" t="s">
        <v>10</v>
      </c>
      <c r="B11" s="14">
        <v>392455.68413958</v>
      </c>
      <c r="C11" s="14">
        <v>435531.37176380993</v>
      </c>
      <c r="D11" s="14">
        <v>469627.11244888</v>
      </c>
      <c r="E11" s="14">
        <v>483332.43430570007</v>
      </c>
      <c r="F11" s="15">
        <f t="shared" si="0"/>
        <v>2.4219732655603394</v>
      </c>
    </row>
    <row r="12" spans="1:6" s="5" customFormat="1" ht="15">
      <c r="A12" s="13" t="s">
        <v>11</v>
      </c>
      <c r="B12" s="14">
        <v>292571.51942659</v>
      </c>
      <c r="C12" s="14">
        <v>319804.71293513005</v>
      </c>
      <c r="D12" s="14">
        <v>353844.54410304</v>
      </c>
      <c r="E12" s="14">
        <v>382094.34427997004</v>
      </c>
      <c r="F12" s="15">
        <f t="shared" si="0"/>
        <v>1.9146703616057779</v>
      </c>
    </row>
    <row r="13" spans="1:6" ht="15">
      <c r="A13" s="13" t="s">
        <v>12</v>
      </c>
      <c r="B13" s="14">
        <v>1748983.6159758898</v>
      </c>
      <c r="C13" s="14">
        <v>1874802.0357164699</v>
      </c>
      <c r="D13" s="14">
        <v>2101338.52193773</v>
      </c>
      <c r="E13" s="14">
        <v>2220481.77062489</v>
      </c>
      <c r="F13" s="15">
        <f t="shared" si="0"/>
        <v>11.126808596743382</v>
      </c>
    </row>
    <row r="14" spans="1:6" ht="15">
      <c r="A14" s="13" t="s">
        <v>13</v>
      </c>
      <c r="B14" s="14">
        <v>1727783.2627966</v>
      </c>
      <c r="C14" s="14">
        <v>2064512.7279707</v>
      </c>
      <c r="D14" s="14">
        <v>2407087.58287412</v>
      </c>
      <c r="E14" s="14">
        <v>2573846.15669387</v>
      </c>
      <c r="F14" s="15">
        <f t="shared" si="0"/>
        <v>12.897513468411292</v>
      </c>
    </row>
    <row r="15" spans="1:6" ht="15">
      <c r="A15" s="13" t="s">
        <v>14</v>
      </c>
      <c r="B15" s="14">
        <v>4589542.879195571</v>
      </c>
      <c r="C15" s="14">
        <v>5195158.3411330795</v>
      </c>
      <c r="D15" s="14">
        <v>5860326.07621305</v>
      </c>
      <c r="E15" s="14">
        <v>6522253.114009719</v>
      </c>
      <c r="F15" s="15">
        <f t="shared" si="0"/>
        <v>32.68293528871277</v>
      </c>
    </row>
    <row r="16" spans="1:6" s="5" customFormat="1" ht="15">
      <c r="A16" s="13" t="s">
        <v>15</v>
      </c>
      <c r="B16" s="14">
        <v>162308.02526300002</v>
      </c>
      <c r="C16" s="14">
        <v>198520.28289868997</v>
      </c>
      <c r="D16" s="14">
        <v>223087.90071727</v>
      </c>
      <c r="E16" s="14">
        <v>238768.95031286002</v>
      </c>
      <c r="F16" s="15">
        <f t="shared" si="0"/>
        <v>1.1964684619900587</v>
      </c>
    </row>
    <row r="17" spans="1:6" ht="15">
      <c r="A17" s="18" t="s">
        <v>16</v>
      </c>
      <c r="B17" s="21">
        <v>401385.51616637</v>
      </c>
      <c r="C17" s="21">
        <v>517860.17322626</v>
      </c>
      <c r="D17" s="21">
        <v>585211.7429926101</v>
      </c>
      <c r="E17" s="21">
        <v>620951.6860058899</v>
      </c>
      <c r="F17" s="22">
        <f t="shared" si="0"/>
        <v>3.1115817519493696</v>
      </c>
    </row>
    <row r="18" spans="1:6" ht="15">
      <c r="A18" s="1" t="s">
        <v>69</v>
      </c>
      <c r="B18" s="37"/>
      <c r="C18" s="37"/>
      <c r="D18" s="37"/>
      <c r="E18" s="37"/>
      <c r="F18" s="38"/>
    </row>
    <row r="19" spans="1:6" ht="30.75" customHeight="1">
      <c r="A19" s="42" t="s">
        <v>39</v>
      </c>
      <c r="B19" s="42"/>
      <c r="C19" s="42"/>
      <c r="D19" s="42"/>
      <c r="E19" s="42"/>
      <c r="F19" s="42"/>
    </row>
    <row r="20" spans="1:6" ht="31.5" customHeight="1">
      <c r="A20" s="39" t="s">
        <v>18</v>
      </c>
      <c r="B20" s="39"/>
      <c r="C20" s="39"/>
      <c r="D20" s="39"/>
      <c r="E20" s="39"/>
      <c r="F20" s="39"/>
    </row>
  </sheetData>
  <sheetProtection/>
  <mergeCells count="5">
    <mergeCell ref="A1:F1"/>
    <mergeCell ref="A2:F2"/>
    <mergeCell ref="A3:F3"/>
    <mergeCell ref="A19:F19"/>
    <mergeCell ref="A20:F2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E7" sqref="E7"/>
    </sheetView>
  </sheetViews>
  <sheetFormatPr defaultColWidth="11.375" defaultRowHeight="12.75"/>
  <cols>
    <col min="1" max="1" width="40.75390625" style="1" customWidth="1"/>
    <col min="2" max="5" width="15.125" style="1" customWidth="1"/>
    <col min="6" max="6" width="10.00390625" style="1" customWidth="1"/>
    <col min="7" max="16384" width="11.375" style="1" customWidth="1"/>
  </cols>
  <sheetData>
    <row r="1" spans="1:6" ht="15">
      <c r="A1" s="40" t="s">
        <v>40</v>
      </c>
      <c r="B1" s="40"/>
      <c r="C1" s="40"/>
      <c r="D1" s="40"/>
      <c r="E1" s="40"/>
      <c r="F1" s="40"/>
    </row>
    <row r="2" spans="1:6" ht="15">
      <c r="A2" s="40" t="s">
        <v>41</v>
      </c>
      <c r="B2" s="40"/>
      <c r="C2" s="40"/>
      <c r="D2" s="40"/>
      <c r="E2" s="40"/>
      <c r="F2" s="40"/>
    </row>
    <row r="3" spans="1:6" ht="15">
      <c r="A3" s="41" t="s">
        <v>68</v>
      </c>
      <c r="B3" s="41"/>
      <c r="C3" s="41"/>
      <c r="D3" s="41"/>
      <c r="E3" s="41"/>
      <c r="F3" s="41"/>
    </row>
    <row r="4" spans="1:6" ht="39.75" customHeight="1">
      <c r="A4" s="2" t="s">
        <v>21</v>
      </c>
      <c r="B4" s="3">
        <v>2014</v>
      </c>
      <c r="C4" s="3">
        <v>2015</v>
      </c>
      <c r="D4" s="3">
        <v>2016</v>
      </c>
      <c r="E4" s="3">
        <v>2017</v>
      </c>
      <c r="F4" s="4" t="s">
        <v>22</v>
      </c>
    </row>
    <row r="5" spans="1:6" ht="15">
      <c r="A5" s="5" t="s">
        <v>4</v>
      </c>
      <c r="B5" s="7">
        <v>14585057.881652981</v>
      </c>
      <c r="C5" s="7">
        <v>16318187.121506888</v>
      </c>
      <c r="D5" s="7">
        <v>18403519.20611127</v>
      </c>
      <c r="E5" s="7">
        <v>19956142.42231852</v>
      </c>
      <c r="F5" s="9">
        <f>(E5/D5-1)*100</f>
        <v>8.436556067448597</v>
      </c>
    </row>
    <row r="6" spans="1:6" ht="15">
      <c r="A6" s="13" t="s">
        <v>5</v>
      </c>
      <c r="B6" s="6">
        <v>332691.82546443003</v>
      </c>
      <c r="C6" s="6">
        <v>340747.38708814</v>
      </c>
      <c r="D6" s="6">
        <v>418507.15616218996</v>
      </c>
      <c r="E6" s="6">
        <v>429465.7365333199</v>
      </c>
      <c r="F6" s="23">
        <f>(E6/D6-1)*100</f>
        <v>2.618492948035289</v>
      </c>
    </row>
    <row r="7" spans="1:6" ht="15">
      <c r="A7" s="13" t="s">
        <v>6</v>
      </c>
      <c r="B7" s="6">
        <v>167632.63939929998</v>
      </c>
      <c r="C7" s="6">
        <v>168856.60164833997</v>
      </c>
      <c r="D7" s="6">
        <v>187637.4938503</v>
      </c>
      <c r="E7" s="6">
        <v>208571.19160403998</v>
      </c>
      <c r="F7" s="23">
        <f>(E7/D7-1)*100</f>
        <v>11.156457765547213</v>
      </c>
    </row>
    <row r="8" spans="1:6" ht="15">
      <c r="A8" s="13" t="s">
        <v>7</v>
      </c>
      <c r="B8" s="6">
        <v>1973.4014464499999</v>
      </c>
      <c r="C8" s="6">
        <v>4654.74497402</v>
      </c>
      <c r="D8" s="6">
        <v>4995.92</v>
      </c>
      <c r="E8" s="6">
        <v>5532.776160470001</v>
      </c>
      <c r="F8" s="23">
        <f>(E8/D8-1)*100</f>
        <v>10.745891857155442</v>
      </c>
    </row>
    <row r="9" spans="1:6" ht="15">
      <c r="A9" s="5" t="s">
        <v>23</v>
      </c>
      <c r="B9" s="24">
        <v>502297.86631018</v>
      </c>
      <c r="C9" s="24">
        <v>514258.7337105</v>
      </c>
      <c r="D9" s="24">
        <v>611140.57001249</v>
      </c>
      <c r="E9" s="24">
        <v>643569.7042978299</v>
      </c>
      <c r="F9" s="9">
        <f>(E9/D9-1)*100</f>
        <v>5.306329816179134</v>
      </c>
    </row>
    <row r="10" spans="1:6" ht="15">
      <c r="A10" s="25" t="s">
        <v>24</v>
      </c>
      <c r="B10" s="17">
        <v>3.443920966141909</v>
      </c>
      <c r="C10" s="17">
        <v>3.151445254802368</v>
      </c>
      <c r="D10" s="17">
        <v>3.320781004806668</v>
      </c>
      <c r="E10" s="17">
        <v>3.2249203812961142</v>
      </c>
      <c r="F10" s="16"/>
    </row>
    <row r="11" ht="15">
      <c r="F11" s="23"/>
    </row>
    <row r="12" spans="1:6" s="5" customFormat="1" ht="15">
      <c r="A12" s="5" t="s">
        <v>70</v>
      </c>
      <c r="B12" s="7">
        <v>11747090.2186683</v>
      </c>
      <c r="C12" s="7">
        <v>13017370.534950908</v>
      </c>
      <c r="D12" s="7">
        <v>14614187.71170267</v>
      </c>
      <c r="E12" s="7">
        <v>15668496.29918439</v>
      </c>
      <c r="F12" s="9">
        <f>(E12/D12-1)*100</f>
        <v>7.21428113748297</v>
      </c>
    </row>
    <row r="13" spans="1:6" ht="15">
      <c r="A13" s="13" t="s">
        <v>5</v>
      </c>
      <c r="B13" s="6">
        <v>322571.71230476</v>
      </c>
      <c r="C13" s="6">
        <v>329569.78451549</v>
      </c>
      <c r="D13" s="6">
        <v>406440.26335528</v>
      </c>
      <c r="E13" s="6">
        <v>416111.33462374995</v>
      </c>
      <c r="F13" s="23">
        <f>(E13/D13-1)*100</f>
        <v>2.3794569929249887</v>
      </c>
    </row>
    <row r="14" spans="1:6" ht="15">
      <c r="A14" s="13" t="s">
        <v>6</v>
      </c>
      <c r="B14" s="6">
        <v>141697.11466694</v>
      </c>
      <c r="C14" s="6">
        <v>135672.68420596</v>
      </c>
      <c r="D14" s="6">
        <v>146775.6</v>
      </c>
      <c r="E14" s="6">
        <v>167048.69485472</v>
      </c>
      <c r="F14" s="23">
        <f>(E14/D14-1)*100</f>
        <v>13.812305897383492</v>
      </c>
    </row>
    <row r="15" spans="1:6" ht="15">
      <c r="A15" s="13" t="s">
        <v>7</v>
      </c>
      <c r="B15" s="6">
        <v>1843.0613329</v>
      </c>
      <c r="C15" s="6">
        <v>4497.63497402</v>
      </c>
      <c r="D15" s="6">
        <v>4858.96</v>
      </c>
      <c r="E15" s="6">
        <v>5335.1361604700005</v>
      </c>
      <c r="F15" s="23">
        <f>(E15/D15-1)*100</f>
        <v>9.799960495044214</v>
      </c>
    </row>
    <row r="16" spans="1:6" s="5" customFormat="1" ht="15">
      <c r="A16" s="5" t="s">
        <v>23</v>
      </c>
      <c r="B16" s="24">
        <v>466111.8883046</v>
      </c>
      <c r="C16" s="24">
        <v>469740.10369546997</v>
      </c>
      <c r="D16" s="24">
        <v>558074.82335528</v>
      </c>
      <c r="E16" s="24">
        <v>588495.16563894</v>
      </c>
      <c r="F16" s="9">
        <f>(E16/D16-1)*100</f>
        <v>5.450943316304002</v>
      </c>
    </row>
    <row r="17" spans="1:6" ht="15">
      <c r="A17" s="25" t="s">
        <v>24</v>
      </c>
      <c r="B17" s="17">
        <v>3.967892300374624</v>
      </c>
      <c r="C17" s="17">
        <v>3.6085636683249067</v>
      </c>
      <c r="D17" s="17">
        <v>3.8187194140690273</v>
      </c>
      <c r="E17" s="17">
        <v>3.75591348653906</v>
      </c>
      <c r="F17" s="16"/>
    </row>
    <row r="18" ht="15">
      <c r="F18" s="23"/>
    </row>
    <row r="19" spans="1:6" s="5" customFormat="1" ht="15">
      <c r="A19" s="5" t="s">
        <v>71</v>
      </c>
      <c r="B19" s="7">
        <v>2837967.66298468</v>
      </c>
      <c r="C19" s="7">
        <v>3300816.586555979</v>
      </c>
      <c r="D19" s="7">
        <v>3789331.4944085996</v>
      </c>
      <c r="E19" s="7">
        <v>4287646.12313413</v>
      </c>
      <c r="F19" s="9">
        <f>(E19/D19-1)*100</f>
        <v>13.15046280487271</v>
      </c>
    </row>
    <row r="20" spans="1:6" ht="15">
      <c r="A20" s="13" t="s">
        <v>5</v>
      </c>
      <c r="B20" s="6">
        <v>10120.11315967</v>
      </c>
      <c r="C20" s="6">
        <v>11177.602572650001</v>
      </c>
      <c r="D20" s="6">
        <v>12066.89280691</v>
      </c>
      <c r="E20" s="6">
        <v>13354.401909569999</v>
      </c>
      <c r="F20" s="23">
        <f>(E20/D20-1)*100</f>
        <v>10.66976497812857</v>
      </c>
    </row>
    <row r="21" spans="1:6" ht="15">
      <c r="A21" s="13" t="s">
        <v>6</v>
      </c>
      <c r="B21" s="6">
        <v>25935.524732359998</v>
      </c>
      <c r="C21" s="6">
        <v>33183.91744238</v>
      </c>
      <c r="D21" s="6">
        <v>40861.8938503</v>
      </c>
      <c r="E21" s="6">
        <v>41522.49674932</v>
      </c>
      <c r="F21" s="23">
        <f>(E21/D21-1)*100</f>
        <v>1.6166722507775955</v>
      </c>
    </row>
    <row r="22" spans="1:6" ht="15">
      <c r="A22" s="13" t="s">
        <v>7</v>
      </c>
      <c r="B22" s="6">
        <v>130.34011355</v>
      </c>
      <c r="C22" s="6">
        <v>157.11</v>
      </c>
      <c r="D22" s="6">
        <v>136.96</v>
      </c>
      <c r="E22" s="6">
        <v>197.64000000000001</v>
      </c>
      <c r="F22" s="23">
        <f>(E22/D22-1)*100</f>
        <v>44.304906542056074</v>
      </c>
    </row>
    <row r="23" spans="1:6" s="5" customFormat="1" ht="15">
      <c r="A23" s="5" t="s">
        <v>23</v>
      </c>
      <c r="B23" s="24">
        <v>36185.97800558</v>
      </c>
      <c r="C23" s="24">
        <v>44518.63001503</v>
      </c>
      <c r="D23" s="24">
        <v>53065.74665721</v>
      </c>
      <c r="E23" s="24">
        <v>55074.53865889</v>
      </c>
      <c r="F23" s="9">
        <f>(E23/D23-1)*100</f>
        <v>3.785477691770245</v>
      </c>
    </row>
    <row r="24" spans="1:6" ht="15">
      <c r="A24" s="26" t="s">
        <v>24</v>
      </c>
      <c r="B24" s="20">
        <v>1.2750666076132573</v>
      </c>
      <c r="C24" s="20">
        <v>1.3487156540703176</v>
      </c>
      <c r="D24" s="20">
        <v>1.4003986385332583</v>
      </c>
      <c r="E24" s="20">
        <v>1.2844935677348368</v>
      </c>
      <c r="F24" s="19"/>
    </row>
    <row r="25" spans="1:6" s="33" customFormat="1" ht="15">
      <c r="A25" s="33" t="s">
        <v>69</v>
      </c>
      <c r="B25" s="35"/>
      <c r="C25" s="35"/>
      <c r="D25" s="35"/>
      <c r="E25" s="35"/>
      <c r="F25" s="36"/>
    </row>
    <row r="26" ht="15">
      <c r="A26" s="1" t="s">
        <v>72</v>
      </c>
    </row>
    <row r="27" spans="1:6" ht="15">
      <c r="A27" s="33" t="s">
        <v>73</v>
      </c>
      <c r="B27" s="33"/>
      <c r="C27" s="33"/>
      <c r="D27" s="33"/>
      <c r="E27" s="33"/>
      <c r="F27" s="33"/>
    </row>
    <row r="28" spans="1:6" ht="33.75" customHeight="1">
      <c r="A28" s="39" t="s">
        <v>18</v>
      </c>
      <c r="B28" s="39"/>
      <c r="C28" s="39"/>
      <c r="D28" s="39"/>
      <c r="E28" s="39"/>
      <c r="F28" s="39"/>
    </row>
  </sheetData>
  <sheetProtection/>
  <mergeCells count="4">
    <mergeCell ref="A1:F1"/>
    <mergeCell ref="A2:F2"/>
    <mergeCell ref="A3:F3"/>
    <mergeCell ref="A28:F2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E6" sqref="E6"/>
    </sheetView>
  </sheetViews>
  <sheetFormatPr defaultColWidth="11.375" defaultRowHeight="12.75"/>
  <cols>
    <col min="1" max="1" width="40.75390625" style="1" customWidth="1"/>
    <col min="2" max="5" width="15.00390625" style="1" customWidth="1"/>
    <col min="6" max="6" width="10.00390625" style="1" customWidth="1"/>
    <col min="7" max="16384" width="11.375" style="1" customWidth="1"/>
  </cols>
  <sheetData>
    <row r="1" spans="1:6" ht="15">
      <c r="A1" s="40" t="s">
        <v>42</v>
      </c>
      <c r="B1" s="40"/>
      <c r="C1" s="40"/>
      <c r="D1" s="40"/>
      <c r="E1" s="40"/>
      <c r="F1" s="40"/>
    </row>
    <row r="2" spans="1:6" ht="15">
      <c r="A2" s="40" t="s">
        <v>43</v>
      </c>
      <c r="B2" s="40"/>
      <c r="C2" s="40"/>
      <c r="D2" s="40"/>
      <c r="E2" s="40"/>
      <c r="F2" s="40"/>
    </row>
    <row r="3" spans="1:6" ht="15">
      <c r="A3" s="41" t="s">
        <v>68</v>
      </c>
      <c r="B3" s="41"/>
      <c r="C3" s="41"/>
      <c r="D3" s="41"/>
      <c r="E3" s="41"/>
      <c r="F3" s="41"/>
    </row>
    <row r="4" spans="1:6" ht="39.75" customHeight="1">
      <c r="A4" s="2" t="s">
        <v>21</v>
      </c>
      <c r="B4" s="3">
        <v>2014</v>
      </c>
      <c r="C4" s="3">
        <v>2015</v>
      </c>
      <c r="D4" s="3">
        <v>2016</v>
      </c>
      <c r="E4" s="3">
        <v>2017</v>
      </c>
      <c r="F4" s="4" t="s">
        <v>22</v>
      </c>
    </row>
    <row r="5" spans="1:6" ht="15">
      <c r="A5" s="5" t="s">
        <v>70</v>
      </c>
      <c r="B5" s="7">
        <v>11747090.2186683</v>
      </c>
      <c r="C5" s="7">
        <v>13017370.534950908</v>
      </c>
      <c r="D5" s="7">
        <v>14614187.71170267</v>
      </c>
      <c r="E5" s="7">
        <v>15668496.29918439</v>
      </c>
      <c r="F5" s="9">
        <f>(E5/D5-1)*100</f>
        <v>7.21428113748297</v>
      </c>
    </row>
    <row r="6" spans="1:6" ht="15">
      <c r="A6" s="13" t="s">
        <v>5</v>
      </c>
      <c r="B6" s="6">
        <v>322571.71230476</v>
      </c>
      <c r="C6" s="6">
        <v>329569.78451549</v>
      </c>
      <c r="D6" s="6">
        <v>406440.26335528</v>
      </c>
      <c r="E6" s="6">
        <v>416111.33462374995</v>
      </c>
      <c r="F6" s="23">
        <f>(E6/D6-1)*100</f>
        <v>2.3794569929249887</v>
      </c>
    </row>
    <row r="7" spans="1:6" ht="15">
      <c r="A7" s="13" t="s">
        <v>6</v>
      </c>
      <c r="B7" s="6">
        <v>141697.11466694</v>
      </c>
      <c r="C7" s="6">
        <v>135672.68420596</v>
      </c>
      <c r="D7" s="6">
        <v>146775.6</v>
      </c>
      <c r="E7" s="6">
        <v>167048.69485472</v>
      </c>
      <c r="F7" s="23">
        <f>(E7/D7-1)*100</f>
        <v>13.812305897383492</v>
      </c>
    </row>
    <row r="8" spans="1:6" ht="15">
      <c r="A8" s="13" t="s">
        <v>7</v>
      </c>
      <c r="B8" s="6">
        <v>1843.0613329</v>
      </c>
      <c r="C8" s="6">
        <v>4497.63497402</v>
      </c>
      <c r="D8" s="6">
        <v>4858.96</v>
      </c>
      <c r="E8" s="6">
        <v>5335.1361604700005</v>
      </c>
      <c r="F8" s="23">
        <f>(E8/D8-1)*100</f>
        <v>9.799960495044214</v>
      </c>
    </row>
    <row r="9" spans="1:6" ht="15">
      <c r="A9" s="5" t="s">
        <v>23</v>
      </c>
      <c r="B9" s="24">
        <v>466111.8883046</v>
      </c>
      <c r="C9" s="24">
        <v>469740.10369546997</v>
      </c>
      <c r="D9" s="24">
        <v>558074.82335528</v>
      </c>
      <c r="E9" s="24">
        <v>588495.16563894</v>
      </c>
      <c r="F9" s="9">
        <f>(E9/D9-1)*100</f>
        <v>5.450943316304002</v>
      </c>
    </row>
    <row r="10" spans="1:6" ht="15">
      <c r="A10" s="25" t="s">
        <v>24</v>
      </c>
      <c r="B10" s="17">
        <v>3.967892300374624</v>
      </c>
      <c r="C10" s="17">
        <v>3.6085636683249067</v>
      </c>
      <c r="D10" s="17">
        <v>3.8187194140690273</v>
      </c>
      <c r="E10" s="17">
        <v>3.75591348653906</v>
      </c>
      <c r="F10" s="16"/>
    </row>
    <row r="11" ht="15">
      <c r="F11" s="23"/>
    </row>
    <row r="12" spans="1:6" s="5" customFormat="1" ht="15">
      <c r="A12" s="5" t="s">
        <v>29</v>
      </c>
      <c r="B12" s="7">
        <v>7224026.352006409</v>
      </c>
      <c r="C12" s="7">
        <v>7768637.35483169</v>
      </c>
      <c r="D12" s="7">
        <v>8579867.148237</v>
      </c>
      <c r="E12" s="7">
        <v>9052110.94057993</v>
      </c>
      <c r="F12" s="9">
        <f>(E12/D12-1)*100</f>
        <v>5.504092128512372</v>
      </c>
    </row>
    <row r="13" spans="1:6" ht="15">
      <c r="A13" s="13" t="s">
        <v>5</v>
      </c>
      <c r="B13" s="6">
        <v>254187.74</v>
      </c>
      <c r="C13" s="6">
        <v>251724.93</v>
      </c>
      <c r="D13" s="6">
        <v>295725.38</v>
      </c>
      <c r="E13" s="6">
        <v>289160.0645913</v>
      </c>
      <c r="F13" s="23">
        <f>(E13/D13-1)*100</f>
        <v>-2.220071678900215</v>
      </c>
    </row>
    <row r="14" spans="1:6" ht="15">
      <c r="A14" s="13" t="s">
        <v>6</v>
      </c>
      <c r="B14" s="6">
        <v>131754.67</v>
      </c>
      <c r="C14" s="6">
        <v>134340.12</v>
      </c>
      <c r="D14" s="6">
        <v>143527.04</v>
      </c>
      <c r="E14" s="6">
        <v>150394.51485472</v>
      </c>
      <c r="F14" s="23">
        <f>(E14/D14-1)*100</f>
        <v>4.784795154083854</v>
      </c>
    </row>
    <row r="15" spans="1:6" ht="15">
      <c r="A15" s="13" t="s">
        <v>7</v>
      </c>
      <c r="B15" s="6">
        <v>1617.05</v>
      </c>
      <c r="C15" s="6">
        <v>2104.23</v>
      </c>
      <c r="D15" s="6">
        <v>1917.41</v>
      </c>
      <c r="E15" s="6">
        <v>2070.17</v>
      </c>
      <c r="F15" s="23">
        <f>(E15/D15-1)*100</f>
        <v>7.966997147193355</v>
      </c>
    </row>
    <row r="16" spans="1:6" s="5" customFormat="1" ht="15">
      <c r="A16" s="5" t="s">
        <v>23</v>
      </c>
      <c r="B16" s="24">
        <v>387559.46</v>
      </c>
      <c r="C16" s="24">
        <v>388169.27999999997</v>
      </c>
      <c r="D16" s="24">
        <v>441169.83</v>
      </c>
      <c r="E16" s="24">
        <v>441624.74944601994</v>
      </c>
      <c r="F16" s="9">
        <f>(E16/D16-1)*100</f>
        <v>0.10311662654265419</v>
      </c>
    </row>
    <row r="17" spans="1:6" ht="15">
      <c r="A17" s="25" t="s">
        <v>24</v>
      </c>
      <c r="B17" s="17">
        <v>5.364867749857513</v>
      </c>
      <c r="C17" s="17">
        <v>4.996619899609277</v>
      </c>
      <c r="D17" s="17">
        <v>5.141919127391758</v>
      </c>
      <c r="E17" s="17">
        <v>4.878693515191572</v>
      </c>
      <c r="F17" s="16"/>
    </row>
    <row r="18" ht="15">
      <c r="F18" s="23"/>
    </row>
    <row r="19" spans="1:6" s="5" customFormat="1" ht="15">
      <c r="A19" s="5" t="s">
        <v>30</v>
      </c>
      <c r="B19" s="7">
        <v>4523063.866661891</v>
      </c>
      <c r="C19" s="7">
        <v>5248733.180119219</v>
      </c>
      <c r="D19" s="7">
        <v>6034320.563465671</v>
      </c>
      <c r="E19" s="7">
        <v>6616385.35860446</v>
      </c>
      <c r="F19" s="9">
        <f>(E19/D19-1)*100</f>
        <v>9.64590443972857</v>
      </c>
    </row>
    <row r="20" spans="1:6" ht="15">
      <c r="A20" s="13" t="s">
        <v>5</v>
      </c>
      <c r="B20" s="6">
        <v>68383.97230476</v>
      </c>
      <c r="C20" s="6">
        <v>77844.85451549</v>
      </c>
      <c r="D20" s="6">
        <v>110714.88335527999</v>
      </c>
      <c r="E20" s="6">
        <v>126951.27003245</v>
      </c>
      <c r="F20" s="23">
        <f>(E20/D20-1)*100</f>
        <v>14.66504428773867</v>
      </c>
    </row>
    <row r="21" spans="1:6" ht="15">
      <c r="A21" s="13" t="s">
        <v>6</v>
      </c>
      <c r="B21" s="6">
        <v>9942.44466694</v>
      </c>
      <c r="C21" s="6">
        <v>1332.56420596</v>
      </c>
      <c r="D21" s="6">
        <v>3248.56</v>
      </c>
      <c r="E21" s="6">
        <v>16654.18</v>
      </c>
      <c r="F21" s="23">
        <f>(E21/D21-1)*100</f>
        <v>412.6634570394267</v>
      </c>
    </row>
    <row r="22" spans="1:6" ht="15">
      <c r="A22" s="13" t="s">
        <v>7</v>
      </c>
      <c r="B22" s="6">
        <v>226.0113329</v>
      </c>
      <c r="C22" s="6">
        <v>2393.40497402</v>
      </c>
      <c r="D22" s="6">
        <v>2941.55</v>
      </c>
      <c r="E22" s="6">
        <v>3264.9661604700004</v>
      </c>
      <c r="F22" s="23">
        <f>(E22/D22-1)*100</f>
        <v>10.994753122333467</v>
      </c>
    </row>
    <row r="23" spans="1:6" s="5" customFormat="1" ht="15">
      <c r="A23" s="5" t="s">
        <v>23</v>
      </c>
      <c r="B23" s="24">
        <v>78552.4283046</v>
      </c>
      <c r="C23" s="24">
        <v>81570.82369547001</v>
      </c>
      <c r="D23" s="24">
        <v>116904.99335527999</v>
      </c>
      <c r="E23" s="24">
        <v>146870.41619292</v>
      </c>
      <c r="F23" s="9">
        <f>(E23/D23-1)*100</f>
        <v>25.632286506850587</v>
      </c>
    </row>
    <row r="24" spans="1:6" ht="15">
      <c r="A24" s="26" t="s">
        <v>24</v>
      </c>
      <c r="B24" s="20">
        <v>1.7367083600916124</v>
      </c>
      <c r="C24" s="20">
        <v>1.5541049791678916</v>
      </c>
      <c r="D24" s="20">
        <v>1.9373348188207347</v>
      </c>
      <c r="E24" s="20">
        <v>2.2197983979563456</v>
      </c>
      <c r="F24" s="19"/>
    </row>
    <row r="25" spans="1:6" s="33" customFormat="1" ht="15">
      <c r="A25" s="33" t="s">
        <v>69</v>
      </c>
      <c r="B25" s="35"/>
      <c r="C25" s="35"/>
      <c r="D25" s="35"/>
      <c r="E25" s="35"/>
      <c r="F25" s="36"/>
    </row>
    <row r="26" ht="15">
      <c r="A26" s="1" t="s">
        <v>72</v>
      </c>
    </row>
    <row r="27" spans="1:6" ht="30" customHeight="1">
      <c r="A27" s="39" t="s">
        <v>18</v>
      </c>
      <c r="B27" s="39"/>
      <c r="C27" s="39"/>
      <c r="D27" s="39"/>
      <c r="E27" s="39"/>
      <c r="F27" s="39"/>
    </row>
  </sheetData>
  <sheetProtection/>
  <mergeCells count="4">
    <mergeCell ref="A1:F1"/>
    <mergeCell ref="A2:F2"/>
    <mergeCell ref="A3:F3"/>
    <mergeCell ref="A27:F2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1">
      <selection activeCell="E7" sqref="E7"/>
    </sheetView>
  </sheetViews>
  <sheetFormatPr defaultColWidth="11.375" defaultRowHeight="12.75"/>
  <cols>
    <col min="1" max="1" width="48.375" style="1" customWidth="1"/>
    <col min="2" max="5" width="14.50390625" style="1" customWidth="1"/>
    <col min="6" max="6" width="15.25390625" style="1" customWidth="1"/>
    <col min="7" max="16384" width="11.375" style="1" customWidth="1"/>
  </cols>
  <sheetData>
    <row r="1" spans="1:6" ht="15">
      <c r="A1" s="40" t="s">
        <v>44</v>
      </c>
      <c r="B1" s="40"/>
      <c r="C1" s="40"/>
      <c r="D1" s="40"/>
      <c r="E1" s="40"/>
      <c r="F1" s="40"/>
    </row>
    <row r="2" spans="1:6" ht="15">
      <c r="A2" s="43" t="s">
        <v>45</v>
      </c>
      <c r="B2" s="43"/>
      <c r="C2" s="43"/>
      <c r="D2" s="43"/>
      <c r="E2" s="43"/>
      <c r="F2" s="43"/>
    </row>
    <row r="3" spans="1:6" ht="15">
      <c r="A3" s="41" t="s">
        <v>68</v>
      </c>
      <c r="B3" s="41"/>
      <c r="C3" s="41"/>
      <c r="D3" s="41"/>
      <c r="E3" s="41"/>
      <c r="F3" s="41"/>
    </row>
    <row r="4" spans="1:6" ht="39.75" customHeight="1">
      <c r="A4" s="2" t="s">
        <v>21</v>
      </c>
      <c r="B4" s="3">
        <v>2014</v>
      </c>
      <c r="C4" s="3">
        <v>2015</v>
      </c>
      <c r="D4" s="3">
        <v>2016</v>
      </c>
      <c r="E4" s="3">
        <v>2017</v>
      </c>
      <c r="F4" s="4" t="s">
        <v>22</v>
      </c>
    </row>
    <row r="5" spans="1:6" ht="15">
      <c r="A5" s="5" t="s">
        <v>25</v>
      </c>
      <c r="B5" s="7">
        <v>2837967.66298468</v>
      </c>
      <c r="C5" s="7">
        <v>3300816.586555979</v>
      </c>
      <c r="D5" s="7">
        <v>3789331.4944085996</v>
      </c>
      <c r="E5" s="7">
        <v>4287646.12313413</v>
      </c>
      <c r="F5" s="9">
        <f>(E5/D5-1)*100</f>
        <v>13.15046280487271</v>
      </c>
    </row>
    <row r="6" spans="1:6" ht="15">
      <c r="A6" s="13" t="s">
        <v>5</v>
      </c>
      <c r="B6" s="6">
        <v>10120.11315967</v>
      </c>
      <c r="C6" s="6">
        <v>11177.602572650001</v>
      </c>
      <c r="D6" s="6">
        <v>12066.89280691</v>
      </c>
      <c r="E6" s="6">
        <v>13354.401909569999</v>
      </c>
      <c r="F6" s="23">
        <f>(E6/D6-1)*100</f>
        <v>10.66976497812857</v>
      </c>
    </row>
    <row r="7" spans="1:6" ht="15">
      <c r="A7" s="13" t="s">
        <v>6</v>
      </c>
      <c r="B7" s="6">
        <v>25935.524732359998</v>
      </c>
      <c r="C7" s="6">
        <v>33183.91744238</v>
      </c>
      <c r="D7" s="6">
        <v>40861.8938503</v>
      </c>
      <c r="E7" s="6">
        <v>41522.49674932</v>
      </c>
      <c r="F7" s="23">
        <f>(E7/D7-1)*100</f>
        <v>1.6166722507775955</v>
      </c>
    </row>
    <row r="8" spans="1:6" ht="15">
      <c r="A8" s="13" t="s">
        <v>7</v>
      </c>
      <c r="B8" s="6">
        <v>130.34011355</v>
      </c>
      <c r="C8" s="6">
        <v>157.11</v>
      </c>
      <c r="D8" s="6">
        <v>136.96</v>
      </c>
      <c r="E8" s="6">
        <v>197.64000000000001</v>
      </c>
      <c r="F8" s="23">
        <f>(E8/D8-1)*100</f>
        <v>44.304906542056074</v>
      </c>
    </row>
    <row r="9" spans="1:6" ht="15">
      <c r="A9" s="5" t="s">
        <v>23</v>
      </c>
      <c r="B9" s="24">
        <v>36185.97800558</v>
      </c>
      <c r="C9" s="24">
        <v>44518.63001503</v>
      </c>
      <c r="D9" s="24">
        <v>53065.74665721</v>
      </c>
      <c r="E9" s="24">
        <v>55074.53865889</v>
      </c>
      <c r="F9" s="9">
        <f>(E9/D9-1)*100</f>
        <v>3.785477691770245</v>
      </c>
    </row>
    <row r="10" spans="1:6" ht="15">
      <c r="A10" s="25" t="s">
        <v>24</v>
      </c>
      <c r="B10" s="17">
        <v>1.2750666076132573</v>
      </c>
      <c r="C10" s="17">
        <v>1.3487156540703176</v>
      </c>
      <c r="D10" s="17">
        <v>1.4003986385332583</v>
      </c>
      <c r="E10" s="17">
        <v>1.2844935677348368</v>
      </c>
      <c r="F10" s="16"/>
    </row>
    <row r="11" ht="15">
      <c r="F11" s="23"/>
    </row>
    <row r="12" spans="1:6" s="5" customFormat="1" ht="15">
      <c r="A12" s="5" t="s">
        <v>33</v>
      </c>
      <c r="B12" s="7">
        <v>2090324.88847027</v>
      </c>
      <c r="C12" s="7">
        <v>2461295.905666799</v>
      </c>
      <c r="D12" s="7">
        <v>2826758.7150040097</v>
      </c>
      <c r="E12" s="7">
        <v>3228617.6058987402</v>
      </c>
      <c r="F12" s="9">
        <f>(E12/D12-1)*100</f>
        <v>14.216243104221249</v>
      </c>
    </row>
    <row r="13" spans="1:6" ht="15">
      <c r="A13" s="13" t="s">
        <v>5</v>
      </c>
      <c r="B13" s="6">
        <v>6683.490859009999</v>
      </c>
      <c r="C13" s="6">
        <v>6298.34383484</v>
      </c>
      <c r="D13" s="6">
        <v>6432.249352180001</v>
      </c>
      <c r="E13" s="6">
        <v>7490.20317232</v>
      </c>
      <c r="F13" s="23">
        <f>(E13/D13-1)*100</f>
        <v>16.447649371388874</v>
      </c>
    </row>
    <row r="14" spans="1:6" ht="15">
      <c r="A14" s="13" t="s">
        <v>6</v>
      </c>
      <c r="B14" s="6">
        <v>25682.914357359998</v>
      </c>
      <c r="C14" s="6">
        <v>32983.42235838</v>
      </c>
      <c r="D14" s="6">
        <v>40471.868390300006</v>
      </c>
      <c r="E14" s="6">
        <v>41123.30432432</v>
      </c>
      <c r="F14" s="23">
        <f>(E14/D14-1)*100</f>
        <v>1.6096018294429193</v>
      </c>
    </row>
    <row r="15" spans="1:6" ht="15">
      <c r="A15" s="13" t="s">
        <v>7</v>
      </c>
      <c r="B15" s="6">
        <v>28.61</v>
      </c>
      <c r="C15" s="6">
        <v>29.88</v>
      </c>
      <c r="D15" s="6">
        <v>23.92</v>
      </c>
      <c r="E15" s="6">
        <v>68.09</v>
      </c>
      <c r="F15" s="23">
        <f>(E15/D15-1)*100</f>
        <v>184.65719063545149</v>
      </c>
    </row>
    <row r="16" spans="1:6" s="5" customFormat="1" ht="15">
      <c r="A16" s="5" t="s">
        <v>23</v>
      </c>
      <c r="B16" s="24">
        <v>32395.015216369997</v>
      </c>
      <c r="C16" s="24">
        <v>39311.646193219996</v>
      </c>
      <c r="D16" s="24">
        <v>46928.03774248</v>
      </c>
      <c r="E16" s="24">
        <v>48681.597496639995</v>
      </c>
      <c r="F16" s="9">
        <f>(E16/D16-1)*100</f>
        <v>3.7366995052781515</v>
      </c>
    </row>
    <row r="17" spans="1:6" ht="15">
      <c r="A17" s="25" t="s">
        <v>24</v>
      </c>
      <c r="B17" s="17">
        <v>1.5497598193971243</v>
      </c>
      <c r="C17" s="17">
        <v>1.5971930113201864</v>
      </c>
      <c r="D17" s="17">
        <v>1.660135953358631</v>
      </c>
      <c r="E17" s="17">
        <v>1.5078155247526952</v>
      </c>
      <c r="F17" s="16"/>
    </row>
    <row r="18" ht="15">
      <c r="F18" s="23"/>
    </row>
    <row r="19" spans="1:6" s="5" customFormat="1" ht="15">
      <c r="A19" s="5" t="s">
        <v>34</v>
      </c>
      <c r="B19" s="7">
        <v>587499.940679</v>
      </c>
      <c r="C19" s="7">
        <v>665622.24034734</v>
      </c>
      <c r="D19" s="7">
        <v>752190.91405779</v>
      </c>
      <c r="E19" s="7">
        <v>824433.34000794</v>
      </c>
      <c r="F19" s="9">
        <f>(E19/D19-1)*100</f>
        <v>9.604267294379953</v>
      </c>
    </row>
    <row r="20" spans="1:6" ht="15">
      <c r="A20" s="13" t="s">
        <v>5</v>
      </c>
      <c r="B20" s="6">
        <v>0</v>
      </c>
      <c r="C20" s="6">
        <v>0</v>
      </c>
      <c r="D20" s="6">
        <v>0</v>
      </c>
      <c r="E20" s="6">
        <v>0</v>
      </c>
      <c r="F20" s="23"/>
    </row>
    <row r="21" spans="1:6" ht="15">
      <c r="A21" s="13" t="s">
        <v>6</v>
      </c>
      <c r="B21" s="6">
        <v>0</v>
      </c>
      <c r="C21" s="6">
        <v>0</v>
      </c>
      <c r="D21" s="6">
        <v>0</v>
      </c>
      <c r="E21" s="6">
        <v>0</v>
      </c>
      <c r="F21" s="23"/>
    </row>
    <row r="22" spans="1:6" ht="15">
      <c r="A22" s="13" t="s">
        <v>7</v>
      </c>
      <c r="B22" s="6">
        <v>0</v>
      </c>
      <c r="C22" s="6">
        <v>0</v>
      </c>
      <c r="D22" s="6">
        <v>0</v>
      </c>
      <c r="E22" s="6">
        <v>0</v>
      </c>
      <c r="F22" s="23"/>
    </row>
    <row r="23" spans="1:6" s="5" customFormat="1" ht="15">
      <c r="A23" s="5" t="s">
        <v>23</v>
      </c>
      <c r="B23" s="7">
        <v>0</v>
      </c>
      <c r="C23" s="7">
        <v>0</v>
      </c>
      <c r="D23" s="7">
        <v>0</v>
      </c>
      <c r="E23" s="7">
        <v>0</v>
      </c>
      <c r="F23" s="9"/>
    </row>
    <row r="24" spans="1:6" ht="15">
      <c r="A24" s="25" t="s">
        <v>24</v>
      </c>
      <c r="B24" s="17">
        <v>0</v>
      </c>
      <c r="C24" s="17">
        <v>0</v>
      </c>
      <c r="D24" s="17">
        <v>0</v>
      </c>
      <c r="E24" s="17">
        <v>0</v>
      </c>
      <c r="F24" s="16"/>
    </row>
    <row r="25" ht="15">
      <c r="F25" s="23"/>
    </row>
    <row r="26" spans="1:6" s="5" customFormat="1" ht="15">
      <c r="A26" s="5" t="s">
        <v>35</v>
      </c>
      <c r="B26" s="7">
        <v>160142.83383541</v>
      </c>
      <c r="C26" s="7">
        <v>173898.44054184</v>
      </c>
      <c r="D26" s="7">
        <v>210381.8653468</v>
      </c>
      <c r="E26" s="7">
        <v>234595.17722745</v>
      </c>
      <c r="F26" s="9">
        <f>(E26/D26-1)*100</f>
        <v>11.509220074998394</v>
      </c>
    </row>
    <row r="27" spans="1:6" ht="15">
      <c r="A27" s="13" t="s">
        <v>5</v>
      </c>
      <c r="B27" s="6">
        <v>3436.62230066</v>
      </c>
      <c r="C27" s="6">
        <v>4879.25873781</v>
      </c>
      <c r="D27" s="6">
        <v>5634.64345473</v>
      </c>
      <c r="E27" s="7">
        <v>5864.19873725</v>
      </c>
      <c r="F27" s="23">
        <f>(E27/D27-1)*100</f>
        <v>4.073998370336995</v>
      </c>
    </row>
    <row r="28" spans="1:6" ht="15">
      <c r="A28" s="13" t="s">
        <v>6</v>
      </c>
      <c r="B28" s="6">
        <v>252.610375</v>
      </c>
      <c r="C28" s="6">
        <v>200.495084</v>
      </c>
      <c r="D28" s="6">
        <v>390.02546</v>
      </c>
      <c r="E28" s="7">
        <v>399.192425</v>
      </c>
      <c r="F28" s="23">
        <f>(E28/D28-1)*100</f>
        <v>2.3503504104578132</v>
      </c>
    </row>
    <row r="29" spans="1:6" ht="15">
      <c r="A29" s="13" t="s">
        <v>7</v>
      </c>
      <c r="B29" s="6">
        <v>101.73011355</v>
      </c>
      <c r="C29" s="6">
        <v>127.23</v>
      </c>
      <c r="D29" s="6">
        <v>113.04</v>
      </c>
      <c r="E29" s="7">
        <v>129.55</v>
      </c>
      <c r="F29" s="23">
        <f>(E29/D29-1)*100</f>
        <v>14.605449398443039</v>
      </c>
    </row>
    <row r="30" spans="1:6" s="5" customFormat="1" ht="15">
      <c r="A30" s="5" t="s">
        <v>23</v>
      </c>
      <c r="B30" s="24">
        <v>3790.96278921</v>
      </c>
      <c r="C30" s="24">
        <v>5206.983821809999</v>
      </c>
      <c r="D30" s="24">
        <v>6137.708914729999</v>
      </c>
      <c r="E30" s="24">
        <v>6392.94116225</v>
      </c>
      <c r="F30" s="9">
        <f>(E30/D30-1)*100</f>
        <v>4.158428675355785</v>
      </c>
    </row>
    <row r="31" spans="1:6" ht="15">
      <c r="A31" s="26" t="s">
        <v>24</v>
      </c>
      <c r="B31" s="20">
        <v>2.3672384823077612</v>
      </c>
      <c r="C31" s="20">
        <v>2.9942671168216703</v>
      </c>
      <c r="D31" s="20">
        <v>2.917413487427925</v>
      </c>
      <c r="E31" s="20">
        <v>2.7250948795301837</v>
      </c>
      <c r="F31" s="19"/>
    </row>
    <row r="32" spans="1:6" s="33" customFormat="1" ht="15">
      <c r="A32" s="33" t="s">
        <v>69</v>
      </c>
      <c r="B32" s="35"/>
      <c r="C32" s="35"/>
      <c r="D32" s="35"/>
      <c r="E32" s="35"/>
      <c r="F32" s="36"/>
    </row>
    <row r="33" spans="1:6" ht="15">
      <c r="A33" s="33" t="s">
        <v>26</v>
      </c>
      <c r="B33" s="33"/>
      <c r="C33" s="33"/>
      <c r="D33" s="33"/>
      <c r="E33" s="33"/>
      <c r="F33" s="33"/>
    </row>
    <row r="34" spans="1:6" ht="15">
      <c r="A34" s="39" t="s">
        <v>18</v>
      </c>
      <c r="B34" s="39"/>
      <c r="C34" s="39"/>
      <c r="D34" s="39"/>
      <c r="E34" s="39"/>
      <c r="F34" s="39"/>
    </row>
  </sheetData>
  <sheetProtection/>
  <mergeCells count="4">
    <mergeCell ref="A1:F1"/>
    <mergeCell ref="A2:F2"/>
    <mergeCell ref="A3:F3"/>
    <mergeCell ref="A34:F3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A1">
      <selection activeCell="A8" sqref="A8"/>
    </sheetView>
  </sheetViews>
  <sheetFormatPr defaultColWidth="11.00390625" defaultRowHeight="12.75"/>
  <cols>
    <col min="1" max="1" width="31.75390625" style="32" customWidth="1"/>
    <col min="2" max="6" width="11.00390625" style="32" customWidth="1"/>
  </cols>
  <sheetData>
    <row r="1" spans="1:6" ht="15">
      <c r="A1" s="40" t="s">
        <v>46</v>
      </c>
      <c r="B1" s="40"/>
      <c r="C1" s="40"/>
      <c r="D1" s="40"/>
      <c r="E1" s="40"/>
      <c r="F1" s="40"/>
    </row>
    <row r="2" spans="1:6" ht="15" customHeight="1">
      <c r="A2" s="43" t="s">
        <v>47</v>
      </c>
      <c r="B2" s="43"/>
      <c r="C2" s="43"/>
      <c r="D2" s="43"/>
      <c r="E2" s="43"/>
      <c r="F2" s="43"/>
    </row>
    <row r="3" spans="1:6" ht="15">
      <c r="A3" s="44" t="s">
        <v>48</v>
      </c>
      <c r="B3" s="44"/>
      <c r="C3" s="44"/>
      <c r="D3" s="44"/>
      <c r="E3" s="44"/>
      <c r="F3" s="44"/>
    </row>
    <row r="4" spans="1:6" ht="30">
      <c r="A4" s="2" t="s">
        <v>21</v>
      </c>
      <c r="B4" s="3">
        <v>2014</v>
      </c>
      <c r="C4" s="3">
        <v>2015</v>
      </c>
      <c r="D4" s="3">
        <v>2016</v>
      </c>
      <c r="E4" s="3">
        <v>2017</v>
      </c>
      <c r="F4" s="4" t="s">
        <v>22</v>
      </c>
    </row>
    <row r="5" spans="1:6" s="28" customFormat="1" ht="15">
      <c r="A5" s="27" t="s">
        <v>49</v>
      </c>
      <c r="B5" s="9">
        <v>14.995733423972622</v>
      </c>
      <c r="C5" s="9">
        <v>13.928304027945183</v>
      </c>
      <c r="D5" s="9">
        <v>11.548201121721304</v>
      </c>
      <c r="E5" s="9">
        <v>11.05652478367123</v>
      </c>
      <c r="F5" s="9">
        <f>(E5/D5-1)*100</f>
        <v>-4.25760110053216</v>
      </c>
    </row>
    <row r="6" spans="1:6" ht="15">
      <c r="A6" s="29" t="s">
        <v>50</v>
      </c>
      <c r="B6" s="23">
        <v>13.844823292580644</v>
      </c>
      <c r="C6" s="23">
        <v>15.070012755806447</v>
      </c>
      <c r="D6" s="23">
        <v>12.832601599999991</v>
      </c>
      <c r="E6" s="23">
        <v>10.377302163225806</v>
      </c>
      <c r="F6" s="23">
        <f aca="true" t="shared" si="0" ref="F6:F43">(E6/D6-1)*100</f>
        <v>-19.1332943490912</v>
      </c>
    </row>
    <row r="7" spans="1:6" ht="15">
      <c r="A7" s="29" t="s">
        <v>51</v>
      </c>
      <c r="B7" s="23">
        <v>14.144624897857145</v>
      </c>
      <c r="C7" s="23">
        <v>15.00124108642857</v>
      </c>
      <c r="D7" s="23">
        <v>12.758715186206903</v>
      </c>
      <c r="E7" s="23">
        <v>10.419812349999996</v>
      </c>
      <c r="F7" s="23">
        <f t="shared" si="0"/>
        <v>-18.33180537437995</v>
      </c>
    </row>
    <row r="8" spans="1:6" ht="15">
      <c r="A8" s="29" t="s">
        <v>52</v>
      </c>
      <c r="B8" s="23">
        <v>14.511069859677423</v>
      </c>
      <c r="C8" s="23">
        <v>14.379731828709684</v>
      </c>
      <c r="D8" s="23">
        <v>12.946775410967746</v>
      </c>
      <c r="E8" s="23">
        <v>10.420919067096772</v>
      </c>
      <c r="F8" s="23">
        <f t="shared" si="0"/>
        <v>-19.5095401263485</v>
      </c>
    </row>
    <row r="9" spans="1:6" ht="15">
      <c r="A9" s="29" t="s">
        <v>53</v>
      </c>
      <c r="B9" s="23">
        <v>15.29166840433334</v>
      </c>
      <c r="C9" s="23">
        <v>14.29051452933334</v>
      </c>
      <c r="D9" s="23">
        <v>12.929757751</v>
      </c>
      <c r="E9" s="23">
        <v>10.423306746333338</v>
      </c>
      <c r="F9" s="23">
        <f t="shared" si="0"/>
        <v>-19.385135073182713</v>
      </c>
    </row>
    <row r="10" spans="1:6" ht="15">
      <c r="A10" s="29" t="s">
        <v>54</v>
      </c>
      <c r="B10" s="23">
        <v>15.546899912580647</v>
      </c>
      <c r="C10" s="23">
        <v>14.209915210645162</v>
      </c>
      <c r="D10" s="23">
        <v>12.191831340322576</v>
      </c>
      <c r="E10" s="23">
        <v>10.670447236451606</v>
      </c>
      <c r="F10" s="23">
        <f t="shared" si="0"/>
        <v>-12.47871678505943</v>
      </c>
    </row>
    <row r="11" spans="1:6" ht="15">
      <c r="A11" s="29" t="s">
        <v>55</v>
      </c>
      <c r="B11" s="23">
        <v>15.554645936999986</v>
      </c>
      <c r="C11" s="23">
        <v>14.044347691999993</v>
      </c>
      <c r="D11" s="23">
        <v>10.904806227333333</v>
      </c>
      <c r="E11" s="23">
        <v>10.850380625666672</v>
      </c>
      <c r="F11" s="23">
        <f t="shared" si="0"/>
        <v>-0.49909737534117316</v>
      </c>
    </row>
    <row r="12" spans="1:6" ht="15">
      <c r="A12" s="29" t="s">
        <v>56</v>
      </c>
      <c r="B12" s="23">
        <v>15.55222019612903</v>
      </c>
      <c r="C12" s="23">
        <v>13.932706534838713</v>
      </c>
      <c r="D12" s="23">
        <v>10.8121870683871</v>
      </c>
      <c r="E12" s="23">
        <v>11.785517385161292</v>
      </c>
      <c r="F12" s="23">
        <f t="shared" si="0"/>
        <v>9.002159420826473</v>
      </c>
    </row>
    <row r="13" spans="1:6" ht="15">
      <c r="A13" s="29" t="s">
        <v>57</v>
      </c>
      <c r="B13" s="23">
        <v>14.954472454838708</v>
      </c>
      <c r="C13" s="23">
        <v>13.977249367419354</v>
      </c>
      <c r="D13" s="23">
        <v>10.743187123548388</v>
      </c>
      <c r="E13" s="23">
        <v>11.567894614193548</v>
      </c>
      <c r="F13" s="23">
        <f t="shared" si="0"/>
        <v>7.676562654647001</v>
      </c>
    </row>
    <row r="14" spans="1:6" ht="15">
      <c r="A14" s="29" t="s">
        <v>58</v>
      </c>
      <c r="B14" s="23">
        <v>15.01153688733333</v>
      </c>
      <c r="C14" s="23">
        <v>13.573277949333342</v>
      </c>
      <c r="D14" s="23">
        <v>10.634232079000002</v>
      </c>
      <c r="E14" s="23">
        <v>11.529489462000004</v>
      </c>
      <c r="F14" s="23">
        <f t="shared" si="0"/>
        <v>8.418636873347118</v>
      </c>
    </row>
    <row r="15" spans="1:6" ht="15">
      <c r="A15" s="29" t="s">
        <v>59</v>
      </c>
      <c r="B15" s="23">
        <v>15.153966993870968</v>
      </c>
      <c r="C15" s="23">
        <v>13.218439863870959</v>
      </c>
      <c r="D15" s="23">
        <v>10.791692226451614</v>
      </c>
      <c r="E15" s="23">
        <v>11.50430016</v>
      </c>
      <c r="F15" s="23">
        <f t="shared" si="0"/>
        <v>6.6033011190006485</v>
      </c>
    </row>
    <row r="16" spans="1:6" ht="15">
      <c r="A16" s="29" t="s">
        <v>60</v>
      </c>
      <c r="B16" s="23">
        <v>15.176400605333333</v>
      </c>
      <c r="C16" s="23">
        <v>12.688325393333326</v>
      </c>
      <c r="D16" s="23">
        <v>10.690198740333335</v>
      </c>
      <c r="E16" s="23">
        <v>11.530302018999997</v>
      </c>
      <c r="F16" s="23">
        <f t="shared" si="0"/>
        <v>7.858631060777332</v>
      </c>
    </row>
    <row r="17" spans="1:6" ht="15">
      <c r="A17" s="29" t="s">
        <v>61</v>
      </c>
      <c r="B17" s="23">
        <v>15.158019793225806</v>
      </c>
      <c r="C17" s="23">
        <v>12.821694530967735</v>
      </c>
      <c r="D17" s="23">
        <v>10.38717768903226</v>
      </c>
      <c r="E17" s="23">
        <v>11.540472104516132</v>
      </c>
      <c r="F17" s="23">
        <f t="shared" si="0"/>
        <v>11.10305850165274</v>
      </c>
    </row>
    <row r="18" spans="1:6" s="28" customFormat="1" ht="15">
      <c r="A18" s="27" t="s">
        <v>62</v>
      </c>
      <c r="B18" s="9">
        <v>17.86055234263013</v>
      </c>
      <c r="C18" s="9">
        <v>16.26874471175339</v>
      </c>
      <c r="D18" s="9">
        <v>13.13346787098362</v>
      </c>
      <c r="E18" s="9">
        <v>12.07623731597257</v>
      </c>
      <c r="F18" s="9">
        <f t="shared" si="0"/>
        <v>-8.049896382255895</v>
      </c>
    </row>
    <row r="19" spans="1:6" ht="15">
      <c r="A19" s="29" t="s">
        <v>50</v>
      </c>
      <c r="B19" s="23">
        <v>19.55499509709678</v>
      </c>
      <c r="C19" s="23">
        <v>16.13895667419354</v>
      </c>
      <c r="D19" s="23">
        <v>16.09451856645161</v>
      </c>
      <c r="E19" s="23">
        <v>11.62613166</v>
      </c>
      <c r="F19" s="23">
        <f t="shared" si="0"/>
        <v>-27.76340831819466</v>
      </c>
    </row>
    <row r="20" spans="1:6" ht="15">
      <c r="A20" s="29" t="s">
        <v>51</v>
      </c>
      <c r="B20" s="23">
        <v>19.90896962357143</v>
      </c>
      <c r="C20" s="23">
        <v>16.35288967535714</v>
      </c>
      <c r="D20" s="23">
        <v>15.610584039999997</v>
      </c>
      <c r="E20" s="23">
        <v>11.707726769999994</v>
      </c>
      <c r="F20" s="23">
        <f t="shared" si="0"/>
        <v>-25.001353312595242</v>
      </c>
    </row>
    <row r="21" spans="1:6" ht="15">
      <c r="A21" s="29" t="s">
        <v>52</v>
      </c>
      <c r="B21" s="23">
        <v>19.762116698064506</v>
      </c>
      <c r="C21" s="23">
        <v>16.380553968709677</v>
      </c>
      <c r="D21" s="23">
        <v>15.712579459677418</v>
      </c>
      <c r="E21" s="23">
        <v>11.73492513999999</v>
      </c>
      <c r="F21" s="23">
        <f t="shared" si="0"/>
        <v>-25.315094379539193</v>
      </c>
    </row>
    <row r="22" spans="1:6" ht="15">
      <c r="A22" s="29" t="s">
        <v>53</v>
      </c>
      <c r="B22" s="23">
        <v>18.315401658999996</v>
      </c>
      <c r="C22" s="23">
        <v>17.089890809</v>
      </c>
      <c r="D22" s="23">
        <v>14.798341729333329</v>
      </c>
      <c r="E22" s="23">
        <v>11.73507414333333</v>
      </c>
      <c r="F22" s="23">
        <f t="shared" si="0"/>
        <v>-20.70007330570004</v>
      </c>
    </row>
    <row r="23" spans="1:6" ht="15">
      <c r="A23" s="29" t="s">
        <v>54</v>
      </c>
      <c r="B23" s="23">
        <v>17.66045656258065</v>
      </c>
      <c r="C23" s="23">
        <v>17.23518071483871</v>
      </c>
      <c r="D23" s="23">
        <v>12.730213964838706</v>
      </c>
      <c r="E23" s="23">
        <v>11.791622756451613</v>
      </c>
      <c r="F23" s="23">
        <f t="shared" si="0"/>
        <v>-7.372941342380535</v>
      </c>
    </row>
    <row r="24" spans="1:6" ht="15">
      <c r="A24" s="29" t="s">
        <v>55</v>
      </c>
      <c r="B24" s="23">
        <v>17.871691053333336</v>
      </c>
      <c r="C24" s="23">
        <v>16.33966446666668</v>
      </c>
      <c r="D24" s="23">
        <v>12.196201413666667</v>
      </c>
      <c r="E24" s="23">
        <v>11.932731484000003</v>
      </c>
      <c r="F24" s="23">
        <f t="shared" si="0"/>
        <v>-2.1602622056686283</v>
      </c>
    </row>
    <row r="25" spans="1:6" ht="15">
      <c r="A25" s="29" t="s">
        <v>56</v>
      </c>
      <c r="B25" s="23">
        <v>18.033188173870975</v>
      </c>
      <c r="C25" s="23">
        <v>16.131211570645167</v>
      </c>
      <c r="D25" s="23">
        <v>11.986558724516124</v>
      </c>
      <c r="E25" s="23">
        <v>12.432422914516131</v>
      </c>
      <c r="F25" s="23">
        <f t="shared" si="0"/>
        <v>3.7197013775778665</v>
      </c>
    </row>
    <row r="26" spans="1:6" ht="15">
      <c r="A26" s="29" t="s">
        <v>57</v>
      </c>
      <c r="B26" s="23">
        <v>17.43133269967742</v>
      </c>
      <c r="C26" s="23">
        <v>16.303962632258063</v>
      </c>
      <c r="D26" s="23">
        <v>11.657690532903226</v>
      </c>
      <c r="E26" s="23">
        <v>12.320431933225802</v>
      </c>
      <c r="F26" s="23">
        <f t="shared" si="0"/>
        <v>5.685014527122867</v>
      </c>
    </row>
    <row r="27" spans="1:6" ht="15">
      <c r="A27" s="29" t="s">
        <v>58</v>
      </c>
      <c r="B27" s="23">
        <v>16.851011380666655</v>
      </c>
      <c r="C27" s="23">
        <v>16.17061683266667</v>
      </c>
      <c r="D27" s="23">
        <v>11.847591887999998</v>
      </c>
      <c r="E27" s="23">
        <v>12.320094931666658</v>
      </c>
      <c r="F27" s="23">
        <f t="shared" si="0"/>
        <v>3.988177919474434</v>
      </c>
    </row>
    <row r="28" spans="1:6" ht="15">
      <c r="A28" s="29" t="s">
        <v>59</v>
      </c>
      <c r="B28" s="23">
        <v>16.857070237096767</v>
      </c>
      <c r="C28" s="23">
        <v>15.500090091935483</v>
      </c>
      <c r="D28" s="23">
        <v>11.943925693870968</v>
      </c>
      <c r="E28" s="23">
        <v>12.369794662580642</v>
      </c>
      <c r="F28" s="23">
        <f t="shared" si="0"/>
        <v>3.565569475438113</v>
      </c>
    </row>
    <row r="29" spans="1:6" ht="15">
      <c r="A29" s="29" t="s">
        <v>60</v>
      </c>
      <c r="B29" s="23">
        <v>16.309616519000002</v>
      </c>
      <c r="C29" s="23">
        <v>15.344559512666667</v>
      </c>
      <c r="D29" s="23">
        <v>11.508286259333323</v>
      </c>
      <c r="E29" s="23">
        <v>12.359326526333342</v>
      </c>
      <c r="F29" s="23">
        <f t="shared" si="0"/>
        <v>7.39502170716182</v>
      </c>
    </row>
    <row r="30" spans="1:6" ht="15">
      <c r="A30" s="29" t="s">
        <v>61</v>
      </c>
      <c r="B30" s="23">
        <v>15.901448184516132</v>
      </c>
      <c r="C30" s="23">
        <v>16.241301129677428</v>
      </c>
      <c r="D30" s="23">
        <v>11.604502248387098</v>
      </c>
      <c r="E30" s="23">
        <v>12.55026635935483</v>
      </c>
      <c r="F30" s="23">
        <f t="shared" si="0"/>
        <v>8.149975679475464</v>
      </c>
    </row>
    <row r="31" spans="1:6" s="28" customFormat="1" ht="15">
      <c r="A31" s="27" t="s">
        <v>63</v>
      </c>
      <c r="B31" s="9">
        <v>18.854756831342474</v>
      </c>
      <c r="C31" s="9">
        <v>16.309176975671186</v>
      </c>
      <c r="D31" s="9">
        <v>17.868407482267752</v>
      </c>
      <c r="E31" s="9">
        <v>17.758608854575325</v>
      </c>
      <c r="F31" s="9">
        <f t="shared" si="0"/>
        <v>-0.6144846864578724</v>
      </c>
    </row>
    <row r="32" spans="1:6" ht="15">
      <c r="A32" s="29" t="s">
        <v>50</v>
      </c>
      <c r="B32" s="23">
        <v>19.59146465387098</v>
      </c>
      <c r="C32" s="23">
        <v>16.882854033870963</v>
      </c>
      <c r="D32" s="23">
        <v>15.913798969999998</v>
      </c>
      <c r="E32" s="23">
        <v>17.82534550354839</v>
      </c>
      <c r="F32" s="23">
        <f t="shared" si="0"/>
        <v>12.011880614754267</v>
      </c>
    </row>
    <row r="33" spans="1:6" ht="15">
      <c r="A33" s="29" t="s">
        <v>51</v>
      </c>
      <c r="B33" s="23">
        <v>19.887687767142854</v>
      </c>
      <c r="C33" s="23">
        <v>16.765095077857143</v>
      </c>
      <c r="D33" s="23">
        <v>16.72477905551724</v>
      </c>
      <c r="E33" s="23">
        <v>17.688966354999998</v>
      </c>
      <c r="F33" s="23">
        <f t="shared" si="0"/>
        <v>5.7650226426440465</v>
      </c>
    </row>
    <row r="34" spans="1:6" ht="15">
      <c r="A34" s="29" t="s">
        <v>52</v>
      </c>
      <c r="B34" s="23">
        <v>19.937607518064514</v>
      </c>
      <c r="C34" s="23">
        <v>16.866089994516134</v>
      </c>
      <c r="D34" s="23">
        <v>18.60370755032258</v>
      </c>
      <c r="E34" s="23">
        <v>17.623489497419357</v>
      </c>
      <c r="F34" s="23">
        <f t="shared" si="0"/>
        <v>-5.268939270582251</v>
      </c>
    </row>
    <row r="35" spans="1:6" ht="15">
      <c r="A35" s="29" t="s">
        <v>53</v>
      </c>
      <c r="B35" s="23">
        <v>19.69414614433333</v>
      </c>
      <c r="C35" s="23">
        <v>16.392723811666674</v>
      </c>
      <c r="D35" s="23">
        <v>18.56616153166666</v>
      </c>
      <c r="E35" s="23">
        <v>17.70709078433333</v>
      </c>
      <c r="F35" s="23">
        <f t="shared" si="0"/>
        <v>-4.627077847341177</v>
      </c>
    </row>
    <row r="36" spans="1:6" ht="15">
      <c r="A36" s="29" t="s">
        <v>54</v>
      </c>
      <c r="B36" s="23">
        <v>19.502294421612905</v>
      </c>
      <c r="C36" s="23">
        <v>16.341919322258068</v>
      </c>
      <c r="D36" s="23">
        <v>18.284063959354842</v>
      </c>
      <c r="E36" s="23">
        <v>17.669568555161284</v>
      </c>
      <c r="F36" s="23">
        <f t="shared" si="0"/>
        <v>-3.360825063615891</v>
      </c>
    </row>
    <row r="37" spans="1:6" ht="15">
      <c r="A37" s="29" t="s">
        <v>55</v>
      </c>
      <c r="B37" s="23">
        <v>19.25014556066668</v>
      </c>
      <c r="C37" s="23">
        <v>16.320924232666666</v>
      </c>
      <c r="D37" s="23">
        <v>18.191652556999998</v>
      </c>
      <c r="E37" s="23">
        <v>17.591125152999997</v>
      </c>
      <c r="F37" s="23">
        <f t="shared" si="0"/>
        <v>-3.3011151797142424</v>
      </c>
    </row>
    <row r="38" spans="1:6" ht="15">
      <c r="A38" s="29" t="s">
        <v>56</v>
      </c>
      <c r="B38" s="23">
        <v>19.017527814516132</v>
      </c>
      <c r="C38" s="23">
        <v>16.223298896129027</v>
      </c>
      <c r="D38" s="23">
        <v>18.17727460580645</v>
      </c>
      <c r="E38" s="23">
        <v>17.72947133580645</v>
      </c>
      <c r="F38" s="23">
        <f t="shared" si="0"/>
        <v>-2.463533613872748</v>
      </c>
    </row>
    <row r="39" spans="1:6" ht="15">
      <c r="A39" s="29" t="s">
        <v>57</v>
      </c>
      <c r="B39" s="23">
        <v>18.636478526774205</v>
      </c>
      <c r="C39" s="23">
        <v>16.002529796451608</v>
      </c>
      <c r="D39" s="23">
        <v>18.12649745645162</v>
      </c>
      <c r="E39" s="23">
        <v>17.87989716225806</v>
      </c>
      <c r="F39" s="23">
        <f t="shared" si="0"/>
        <v>-1.3604409499739734</v>
      </c>
    </row>
    <row r="40" spans="1:6" ht="15">
      <c r="A40" s="29" t="s">
        <v>58</v>
      </c>
      <c r="B40" s="23">
        <v>18.20687583266666</v>
      </c>
      <c r="C40" s="23">
        <v>15.908850910999996</v>
      </c>
      <c r="D40" s="23">
        <v>18.00073641833334</v>
      </c>
      <c r="E40" s="23">
        <v>17.919054452333327</v>
      </c>
      <c r="F40" s="23">
        <f t="shared" si="0"/>
        <v>-0.453770135297471</v>
      </c>
    </row>
    <row r="41" spans="1:6" ht="15">
      <c r="A41" s="29" t="s">
        <v>59</v>
      </c>
      <c r="B41" s="23">
        <v>17.86945766483871</v>
      </c>
      <c r="C41" s="23">
        <v>15.986150289677425</v>
      </c>
      <c r="D41" s="23">
        <v>17.96187259645161</v>
      </c>
      <c r="E41" s="23">
        <v>17.91244978774193</v>
      </c>
      <c r="F41" s="23">
        <f t="shared" si="0"/>
        <v>-0.27515398767187227</v>
      </c>
    </row>
    <row r="42" spans="1:6" ht="15">
      <c r="A42" s="29" t="s">
        <v>60</v>
      </c>
      <c r="B42" s="23">
        <v>17.614765973333338</v>
      </c>
      <c r="C42" s="23">
        <v>16.051146268999997</v>
      </c>
      <c r="D42" s="23">
        <v>17.95840787733333</v>
      </c>
      <c r="E42" s="23">
        <v>17.854850966666678</v>
      </c>
      <c r="F42" s="23">
        <f t="shared" si="0"/>
        <v>-0.5766486170378005</v>
      </c>
    </row>
    <row r="43" spans="1:6" ht="15">
      <c r="A43" s="29" t="s">
        <v>61</v>
      </c>
      <c r="B43" s="23">
        <v>17.127523614193546</v>
      </c>
      <c r="C43" s="23">
        <v>15.99449886741935</v>
      </c>
      <c r="D43" s="23">
        <v>17.878262099354842</v>
      </c>
      <c r="E43" s="23">
        <v>17.696472780322576</v>
      </c>
      <c r="F43" s="23">
        <f t="shared" si="0"/>
        <v>-1.01681761919592</v>
      </c>
    </row>
    <row r="44" spans="1:6" ht="15">
      <c r="A44" s="30" t="s">
        <v>64</v>
      </c>
      <c r="B44" s="31">
        <v>17.237014199315162</v>
      </c>
      <c r="C44" s="31">
        <v>15.5020752384566</v>
      </c>
      <c r="D44" s="31">
        <v>14.18335882499093</v>
      </c>
      <c r="E44" s="31">
        <v>13.630456984739736</v>
      </c>
      <c r="F44" s="31">
        <f>(E44/D44-1)*100</f>
        <v>-3.8982433362468982</v>
      </c>
    </row>
    <row r="45" ht="15">
      <c r="A45" s="32" t="s">
        <v>65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Mora</dc:creator>
  <cp:keywords/>
  <dc:description/>
  <cp:lastModifiedBy>Infoagro</cp:lastModifiedBy>
  <dcterms:created xsi:type="dcterms:W3CDTF">2018-04-09T14:33:48Z</dcterms:created>
  <dcterms:modified xsi:type="dcterms:W3CDTF">2018-04-18T16:00:55Z</dcterms:modified>
  <cp:category/>
  <cp:version/>
  <cp:contentType/>
  <cp:contentStatus/>
</cp:coreProperties>
</file>