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gasto cuadro 1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 localSheetId="0">'[1]Cta92-98'!#REF!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<sst xmlns="http://schemas.openxmlformats.org/spreadsheetml/2006/main" count="19" uniqueCount="19">
  <si>
    <t>Cuadro 1</t>
  </si>
  <si>
    <t xml:space="preserve">Costa Rica.  Gasto público efectivo de sector agropecuario, según institución,  2014-2017. </t>
  </si>
  <si>
    <t>(millones de colones corrientes)</t>
  </si>
  <si>
    <t>Institución</t>
  </si>
  <si>
    <t>Período 2014-2017</t>
  </si>
  <si>
    <t>Tasa media de cambio % 2014/2017</t>
  </si>
  <si>
    <t>Participación 2017 %</t>
  </si>
  <si>
    <t>Consejo Nacional de Producción - CNP</t>
  </si>
  <si>
    <t>Ministerio de Agricultura y Ganadería - MAG</t>
  </si>
  <si>
    <t>Servicio Fitosanitario del Estado - SFE</t>
  </si>
  <si>
    <t>Servicio Nacional de Salud Animal - SENASA</t>
  </si>
  <si>
    <t xml:space="preserve">Instituto de Desarrollo Rural </t>
  </si>
  <si>
    <t>Instituto Costarricense de Pesca y Acuacultura - INCOPESCA</t>
  </si>
  <si>
    <t>Servicio Nacionald e Aguas Subterráneas, Riego y Avenamiento - SENARA</t>
  </si>
  <si>
    <t>Programa Integral de Mercadeo Agropecuario - PIMA</t>
  </si>
  <si>
    <t>Instituto Nacional  de Innovación y Transferencia en Tecnología Agropecuaria - INTA</t>
  </si>
  <si>
    <t>Oficina Nacional de Semillas - ONS</t>
  </si>
  <si>
    <t>TOTAL</t>
  </si>
  <si>
    <t>Fuente: SEPSA, Área de Política Agropecuaria y Rural, con base en información de las instituciones del Sector Agropecuario, Marzo 2018.</t>
  </si>
</sst>
</file>

<file path=xl/styles.xml><?xml version="1.0" encoding="utf-8"?>
<styleSheet xmlns="http://schemas.openxmlformats.org/spreadsheetml/2006/main">
  <numFmts count="1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0_)"/>
    <numFmt numFmtId="166" formatCode="#,##0.0;[Red]#,##0.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165" fontId="25" fillId="33" borderId="0" xfId="53" applyNumberFormat="1" applyFont="1" applyFill="1" applyBorder="1" applyAlignment="1">
      <alignment horizontal="center" vertical="center" wrapText="1"/>
      <protection/>
    </xf>
    <xf numFmtId="165" fontId="25" fillId="33" borderId="0" xfId="52" applyNumberFormat="1" applyFont="1" applyFill="1" applyBorder="1" applyAlignment="1">
      <alignment horizontal="right" vertical="center" wrapText="1"/>
      <protection/>
    </xf>
    <xf numFmtId="0" fontId="21" fillId="0" borderId="0" xfId="51" applyFont="1" applyBorder="1" applyAlignment="1">
      <alignment horizontal="left" vertical="top" wrapText="1"/>
      <protection/>
    </xf>
    <xf numFmtId="166" fontId="21" fillId="0" borderId="0" xfId="51" applyNumberFormat="1" applyFont="1" applyBorder="1" applyAlignment="1">
      <alignment vertical="top" wrapText="1"/>
      <protection/>
    </xf>
    <xf numFmtId="166" fontId="21" fillId="34" borderId="0" xfId="51" applyNumberFormat="1" applyFont="1" applyFill="1" applyBorder="1" applyAlignment="1">
      <alignment vertical="top" wrapText="1"/>
      <protection/>
    </xf>
    <xf numFmtId="0" fontId="21" fillId="0" borderId="0" xfId="51" applyFont="1" applyAlignment="1">
      <alignment vertical="top" wrapText="1"/>
      <protection/>
    </xf>
    <xf numFmtId="167" fontId="21" fillId="0" borderId="0" xfId="51" applyNumberFormat="1" applyFont="1" applyBorder="1" applyAlignment="1">
      <alignment vertical="top" wrapText="1"/>
      <protection/>
    </xf>
    <xf numFmtId="0" fontId="20" fillId="0" borderId="10" xfId="51" applyFont="1" applyFill="1" applyBorder="1" applyAlignment="1">
      <alignment horizontal="left"/>
      <protection/>
    </xf>
    <xf numFmtId="166" fontId="20" fillId="0" borderId="10" xfId="51" applyNumberFormat="1" applyFont="1" applyFill="1" applyBorder="1" applyAlignment="1">
      <alignment horizontal="right"/>
      <protection/>
    </xf>
    <xf numFmtId="0" fontId="20" fillId="0" borderId="0" xfId="51" applyFont="1" applyAlignment="1">
      <alignment horizontal="center" vertical="top" wrapText="1"/>
      <protection/>
    </xf>
    <xf numFmtId="0" fontId="25" fillId="0" borderId="0" xfId="51" applyFont="1" applyAlignment="1">
      <alignment horizontal="center" vertical="top" wrapText="1"/>
      <protection/>
    </xf>
    <xf numFmtId="0" fontId="21" fillId="0" borderId="0" xfId="51" applyFont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%20GASTO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cuadro 1"/>
      <sheetName val="gasto cuadro 2"/>
      <sheetName val="gasto cuad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E5" sqref="E5"/>
    </sheetView>
  </sheetViews>
  <sheetFormatPr defaultColWidth="15.00390625" defaultRowHeight="15"/>
  <cols>
    <col min="1" max="1" width="77.57421875" style="2" customWidth="1"/>
    <col min="2" max="5" width="12.7109375" style="2" customWidth="1"/>
    <col min="6" max="7" width="16.140625" style="2" customWidth="1"/>
    <col min="8" max="8" width="13.28125" style="2" customWidth="1"/>
    <col min="9" max="253" width="11.421875" style="2" customWidth="1"/>
    <col min="254" max="254" width="20.7109375" style="2" customWidth="1"/>
    <col min="255" max="16384" width="15.00390625" style="2" customWidth="1"/>
  </cols>
  <sheetData>
    <row r="1" ht="15">
      <c r="A1" s="1"/>
    </row>
    <row r="2" spans="1:8" ht="12.75" customHeight="1">
      <c r="A2" s="12" t="s">
        <v>0</v>
      </c>
      <c r="B2" s="12"/>
      <c r="C2" s="12"/>
      <c r="D2" s="12"/>
      <c r="E2" s="12"/>
      <c r="F2" s="13"/>
      <c r="G2" s="13"/>
      <c r="H2" s="13"/>
    </row>
    <row r="3" spans="1:8" ht="20.25" customHeight="1">
      <c r="A3" s="12" t="s">
        <v>1</v>
      </c>
      <c r="B3" s="12"/>
      <c r="C3" s="12"/>
      <c r="D3" s="12"/>
      <c r="E3" s="12"/>
      <c r="F3" s="13"/>
      <c r="G3" s="13"/>
      <c r="H3" s="13"/>
    </row>
    <row r="4" spans="1:8" ht="23.25" customHeight="1">
      <c r="A4" s="12" t="s">
        <v>2</v>
      </c>
      <c r="B4" s="12"/>
      <c r="C4" s="12"/>
      <c r="D4" s="12"/>
      <c r="E4" s="12"/>
      <c r="F4" s="12"/>
      <c r="G4" s="12"/>
      <c r="H4" s="12"/>
    </row>
    <row r="5" spans="1:8" ht="43.5" customHeight="1">
      <c r="A5" s="3" t="s">
        <v>3</v>
      </c>
      <c r="B5" s="4">
        <v>2014</v>
      </c>
      <c r="C5" s="4">
        <v>2015</v>
      </c>
      <c r="D5" s="4">
        <v>2016</v>
      </c>
      <c r="E5" s="4">
        <v>2017</v>
      </c>
      <c r="F5" s="3" t="s">
        <v>4</v>
      </c>
      <c r="G5" s="3" t="s">
        <v>5</v>
      </c>
      <c r="H5" s="3" t="s">
        <v>6</v>
      </c>
    </row>
    <row r="6" spans="1:8" s="8" customFormat="1" ht="18.75" customHeight="1">
      <c r="A6" s="5" t="s">
        <v>7</v>
      </c>
      <c r="B6" s="6">
        <v>49181.6</v>
      </c>
      <c r="C6" s="6">
        <v>54625.8</v>
      </c>
      <c r="D6" s="6">
        <v>54773.7</v>
      </c>
      <c r="E6" s="7">
        <v>65341.8</v>
      </c>
      <c r="F6" s="6">
        <f>SUM(B6:E6)</f>
        <v>223922.89999999997</v>
      </c>
      <c r="G6" s="6">
        <f>(POWER(E6/B6,1/3)-1)*100</f>
        <v>9.933354505978231</v>
      </c>
      <c r="H6" s="6">
        <f>+E6/$E$16*100</f>
        <v>34.03199908325508</v>
      </c>
    </row>
    <row r="7" spans="1:8" s="8" customFormat="1" ht="18.75" customHeight="1">
      <c r="A7" s="5" t="s">
        <v>8</v>
      </c>
      <c r="B7" s="6">
        <v>47454.3</v>
      </c>
      <c r="C7" s="6">
        <v>52665.4</v>
      </c>
      <c r="D7" s="6">
        <v>45303.9</v>
      </c>
      <c r="E7" s="7">
        <v>42583.4</v>
      </c>
      <c r="F7" s="6">
        <f aca="true" t="shared" si="0" ref="F7:F16">SUM(B7:E7)</f>
        <v>188007</v>
      </c>
      <c r="G7" s="9">
        <f aca="true" t="shared" si="1" ref="G7:G15">(POWER(E7/B7,1/3)-1)*100</f>
        <v>-3.5457013455529762</v>
      </c>
      <c r="H7" s="6">
        <f aca="true" t="shared" si="2" ref="H7:H16">+E7/$E$16*100</f>
        <v>22.178731375044524</v>
      </c>
    </row>
    <row r="8" spans="1:8" s="8" customFormat="1" ht="18.75" customHeight="1">
      <c r="A8" s="5" t="s">
        <v>9</v>
      </c>
      <c r="B8" s="6">
        <v>9672.4</v>
      </c>
      <c r="C8" s="6">
        <v>10472.3</v>
      </c>
      <c r="D8" s="6">
        <v>9752.8</v>
      </c>
      <c r="E8" s="7">
        <v>11326.2</v>
      </c>
      <c r="F8" s="6">
        <f t="shared" si="0"/>
        <v>41223.7</v>
      </c>
      <c r="G8" s="9">
        <f t="shared" si="1"/>
        <v>5.402276900435665</v>
      </c>
      <c r="H8" s="6">
        <f t="shared" si="2"/>
        <v>5.899029840267083</v>
      </c>
    </row>
    <row r="9" spans="1:8" s="8" customFormat="1" ht="18.75" customHeight="1">
      <c r="A9" s="5" t="s">
        <v>10</v>
      </c>
      <c r="B9" s="6">
        <v>12692</v>
      </c>
      <c r="C9" s="6">
        <v>13972.6</v>
      </c>
      <c r="D9" s="6">
        <v>14330.3</v>
      </c>
      <c r="E9" s="7">
        <v>15025.200000000003</v>
      </c>
      <c r="F9" s="6">
        <f t="shared" si="0"/>
        <v>56020.1</v>
      </c>
      <c r="G9" s="9">
        <f t="shared" si="1"/>
        <v>5.78645555583861</v>
      </c>
      <c r="H9" s="6">
        <f t="shared" si="2"/>
        <v>7.8255816739931285</v>
      </c>
    </row>
    <row r="10" spans="1:8" s="8" customFormat="1" ht="18.75" customHeight="1">
      <c r="A10" s="5" t="s">
        <v>11</v>
      </c>
      <c r="B10" s="6">
        <v>26499.9</v>
      </c>
      <c r="C10" s="6">
        <v>35522</v>
      </c>
      <c r="D10" s="6">
        <v>39233.2</v>
      </c>
      <c r="E10" s="7">
        <v>34865.40000000001</v>
      </c>
      <c r="F10" s="6">
        <f t="shared" si="0"/>
        <v>136120.5</v>
      </c>
      <c r="G10" s="9">
        <f t="shared" si="1"/>
        <v>9.576343875503035</v>
      </c>
      <c r="H10" s="6">
        <f t="shared" si="2"/>
        <v>18.158961963663717</v>
      </c>
    </row>
    <row r="11" spans="1:8" s="8" customFormat="1" ht="18.75" customHeight="1">
      <c r="A11" s="5" t="s">
        <v>12</v>
      </c>
      <c r="B11" s="6">
        <v>4157.6</v>
      </c>
      <c r="C11" s="6">
        <v>3759.7</v>
      </c>
      <c r="D11" s="6">
        <v>3943.9</v>
      </c>
      <c r="E11" s="7">
        <v>3799.3630000000003</v>
      </c>
      <c r="F11" s="6">
        <f t="shared" si="0"/>
        <v>15660.563000000002</v>
      </c>
      <c r="G11" s="9">
        <f t="shared" si="1"/>
        <v>-2.9588290291607477</v>
      </c>
      <c r="H11" s="6">
        <f t="shared" si="2"/>
        <v>1.9788239401570398</v>
      </c>
    </row>
    <row r="12" spans="1:8" s="8" customFormat="1" ht="20.25" customHeight="1">
      <c r="A12" s="5" t="s">
        <v>13</v>
      </c>
      <c r="B12" s="6">
        <v>8087.7</v>
      </c>
      <c r="C12" s="6">
        <v>13489.4</v>
      </c>
      <c r="D12" s="6">
        <v>11050.1</v>
      </c>
      <c r="E12" s="7">
        <v>10102.74</v>
      </c>
      <c r="F12" s="6">
        <f t="shared" si="0"/>
        <v>42729.939999999995</v>
      </c>
      <c r="G12" s="6">
        <f t="shared" si="1"/>
        <v>7.697274887712013</v>
      </c>
      <c r="H12" s="6">
        <f t="shared" si="2"/>
        <v>5.261814618182608</v>
      </c>
    </row>
    <row r="13" spans="1:8" s="8" customFormat="1" ht="17.25" customHeight="1">
      <c r="A13" s="5" t="s">
        <v>14</v>
      </c>
      <c r="B13" s="6">
        <v>5079.4</v>
      </c>
      <c r="C13" s="6">
        <v>4108.5</v>
      </c>
      <c r="D13" s="6">
        <v>4020.3</v>
      </c>
      <c r="E13" s="7">
        <v>7193.59</v>
      </c>
      <c r="F13" s="6">
        <f t="shared" si="0"/>
        <v>20401.79</v>
      </c>
      <c r="G13" s="6">
        <f t="shared" si="1"/>
        <v>12.2994826749236</v>
      </c>
      <c r="H13" s="6">
        <f t="shared" si="2"/>
        <v>3.746640715213124</v>
      </c>
    </row>
    <row r="14" spans="1:8" s="8" customFormat="1" ht="21" customHeight="1">
      <c r="A14" s="5" t="s">
        <v>15</v>
      </c>
      <c r="B14" s="6">
        <v>1348.5</v>
      </c>
      <c r="C14" s="6">
        <v>1260.8</v>
      </c>
      <c r="D14" s="6">
        <v>1393</v>
      </c>
      <c r="E14" s="7">
        <v>1167.57</v>
      </c>
      <c r="F14" s="6">
        <f t="shared" si="0"/>
        <v>5169.87</v>
      </c>
      <c r="G14" s="9">
        <f t="shared" si="1"/>
        <v>-4.688787984107535</v>
      </c>
      <c r="H14" s="6">
        <f t="shared" si="2"/>
        <v>0.6081060082464231</v>
      </c>
    </row>
    <row r="15" spans="1:8" s="8" customFormat="1" ht="18.75" customHeight="1">
      <c r="A15" s="5" t="s">
        <v>16</v>
      </c>
      <c r="B15" s="6">
        <v>556.5</v>
      </c>
      <c r="C15" s="6">
        <v>628.2</v>
      </c>
      <c r="D15" s="6">
        <v>663.6</v>
      </c>
      <c r="E15" s="6">
        <v>595.8</v>
      </c>
      <c r="F15" s="6">
        <f t="shared" si="0"/>
        <v>2444.1000000000004</v>
      </c>
      <c r="G15" s="6">
        <f t="shared" si="1"/>
        <v>2.3006618372802823</v>
      </c>
      <c r="H15" s="6">
        <f t="shared" si="2"/>
        <v>0.3103107819772852</v>
      </c>
    </row>
    <row r="16" spans="1:8" ht="13.5" customHeight="1">
      <c r="A16" s="10" t="s">
        <v>17</v>
      </c>
      <c r="B16" s="11">
        <f>SUM(B6:B15)</f>
        <v>164729.9</v>
      </c>
      <c r="C16" s="11">
        <f>SUM(C6:C15)</f>
        <v>190504.7</v>
      </c>
      <c r="D16" s="11">
        <f>SUM(D6:D15)</f>
        <v>184464.80000000002</v>
      </c>
      <c r="E16" s="11">
        <f>SUM(E6:E15)</f>
        <v>192001.063</v>
      </c>
      <c r="F16" s="11">
        <f t="shared" si="0"/>
        <v>731700.463</v>
      </c>
      <c r="G16" s="11">
        <f>(POWER(E16/B16,1/3)-1)*100</f>
        <v>5.239085644264896</v>
      </c>
      <c r="H16" s="11">
        <f t="shared" si="2"/>
        <v>100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4"/>
      <c r="H17" s="14"/>
    </row>
  </sheetData>
  <sheetProtection/>
  <mergeCells count="4">
    <mergeCell ref="A2:H2"/>
    <mergeCell ref="A3:H3"/>
    <mergeCell ref="A4:H4"/>
    <mergeCell ref="A17:H17"/>
  </mergeCells>
  <printOptions/>
  <pageMargins left="1" right="0.66" top="1.3779527559055118" bottom="0.984251968503937" header="0" footer="0"/>
  <pageSetup horizontalDpi="200" verticalDpi="2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2018-04-18T16:51:48Z</dcterms:created>
  <dcterms:modified xsi:type="dcterms:W3CDTF">2018-09-07T18:08:57Z</dcterms:modified>
  <cp:category/>
  <cp:version/>
  <cp:contentType/>
  <cp:contentStatus/>
</cp:coreProperties>
</file>