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gasto cuadro 3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<sst xmlns="http://schemas.openxmlformats.org/spreadsheetml/2006/main" count="26" uniqueCount="26">
  <si>
    <t>Cuadro 3</t>
  </si>
  <si>
    <t>Costa Rica. Gasto público efectivo del sector agropecuario, según programa sectorial, 2014-2017.</t>
  </si>
  <si>
    <t xml:space="preserve">(Millones de colones corrientes) </t>
  </si>
  <si>
    <t>Programa Sectorial</t>
  </si>
  <si>
    <t>Período 2014-2017</t>
  </si>
  <si>
    <t>Tasa media de cambio % 2014/2017</t>
  </si>
  <si>
    <t>Participación 2017 %</t>
  </si>
  <si>
    <t xml:space="preserve">Actividades Centrales  </t>
  </si>
  <si>
    <t>Sistema Integrado deServicios para la generación de valor agregado agropecuario. 1/</t>
  </si>
  <si>
    <t>Des. Infraestr. Riego y  Drenaje</t>
  </si>
  <si>
    <t>Invest. y Transferencia</t>
  </si>
  <si>
    <t xml:space="preserve">Extensión Agropecuaria </t>
  </si>
  <si>
    <t>Sanidad Agropecuaria</t>
  </si>
  <si>
    <t xml:space="preserve">Comerc. y Agroindustria </t>
  </si>
  <si>
    <t>Calidad Agrícola 2/</t>
  </si>
  <si>
    <t>Disponibilidad alimentaria y agricultura familiar. 3/</t>
  </si>
  <si>
    <t>Pesca y Acuicultura</t>
  </si>
  <si>
    <t xml:space="preserve">Desarrollo Rural Territorial </t>
  </si>
  <si>
    <t>Des. Sostenible Cuenca Río Binacional Sixaola 4/</t>
  </si>
  <si>
    <t>Total</t>
  </si>
  <si>
    <t>1/ Este programa antes se denominaba Servicios para la Competitividad (2014).</t>
  </si>
  <si>
    <t>2/ A partir del 2016 calidad agrícola del CNP se contempla en Comercializacion y Agroindustria.</t>
  </si>
  <si>
    <t>3/ Este programa se denominaba Seguridad Alimentaria y a partir del año 2015 se cambio de nombre.</t>
  </si>
  <si>
    <t>4/ Proyecto de inversión pública, financiado con recursos provenientes del BID.</t>
  </si>
  <si>
    <t>Fuente: SEPSA, Área de Política Agropecuaria y Rural, con base en información de las instituciones del Sector Agropecuario, Marzo 2018.</t>
  </si>
  <si>
    <t>,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</si>
</sst>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0.0_)"/>
    <numFmt numFmtId="166" formatCode="#,##0.0"/>
    <numFmt numFmtId="167" formatCode="#,##0.0;[Red]#,##0.0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1" fillId="0" borderId="0" xfId="51" applyFont="1">
      <alignment/>
      <protection/>
    </xf>
    <xf numFmtId="0" fontId="28" fillId="33" borderId="0" xfId="51" applyNumberFormat="1" applyFont="1" applyFill="1" applyBorder="1" applyAlignment="1">
      <alignment horizontal="center" vertical="center"/>
      <protection/>
    </xf>
    <xf numFmtId="164" fontId="28" fillId="33" borderId="0" xfId="52" applyNumberFormat="1" applyFont="1" applyFill="1" applyBorder="1" applyAlignment="1">
      <alignment horizontal="right" vertical="center" wrapText="1"/>
      <protection/>
    </xf>
    <xf numFmtId="164" fontId="28" fillId="33" borderId="0" xfId="53" applyNumberFormat="1" applyFont="1" applyFill="1" applyBorder="1" applyAlignment="1">
      <alignment horizontal="center" vertical="center" wrapText="1"/>
      <protection/>
    </xf>
    <xf numFmtId="0" fontId="22" fillId="0" borderId="0" xfId="51" applyFont="1">
      <alignment/>
      <protection/>
    </xf>
    <xf numFmtId="0" fontId="21" fillId="0" borderId="0" xfId="51" applyFont="1" applyBorder="1" applyAlignment="1">
      <alignment vertical="top" wrapText="1"/>
      <protection/>
    </xf>
    <xf numFmtId="166" fontId="21" fillId="0" borderId="0" xfId="51" applyNumberFormat="1" applyFont="1">
      <alignment/>
      <protection/>
    </xf>
    <xf numFmtId="167" fontId="21" fillId="0" borderId="0" xfId="51" applyNumberFormat="1" applyFont="1" applyBorder="1">
      <alignment/>
      <protection/>
    </xf>
    <xf numFmtId="168" fontId="21" fillId="0" borderId="0" xfId="51" applyNumberFormat="1" applyFont="1" applyBorder="1">
      <alignment/>
      <protection/>
    </xf>
    <xf numFmtId="167" fontId="21" fillId="0" borderId="0" xfId="51" applyNumberFormat="1" applyFont="1">
      <alignment/>
      <protection/>
    </xf>
    <xf numFmtId="166" fontId="21" fillId="0" borderId="0" xfId="51" applyNumberFormat="1" applyFont="1" applyFill="1">
      <alignment/>
      <protection/>
    </xf>
    <xf numFmtId="167" fontId="20" fillId="0" borderId="10" xfId="51" applyNumberFormat="1" applyFont="1" applyFill="1" applyBorder="1" applyAlignment="1">
      <alignment horizontal="left" vertical="center"/>
      <protection/>
    </xf>
    <xf numFmtId="167" fontId="20" fillId="0" borderId="10" xfId="51" applyNumberFormat="1" applyFont="1" applyFill="1" applyBorder="1" applyAlignment="1">
      <alignment horizontal="right" vertical="center"/>
      <protection/>
    </xf>
    <xf numFmtId="167" fontId="20" fillId="0" borderId="10" xfId="51" applyNumberFormat="1" applyFont="1" applyFill="1" applyBorder="1" applyAlignment="1">
      <alignment vertical="center"/>
      <protection/>
    </xf>
    <xf numFmtId="168" fontId="20" fillId="0" borderId="10" xfId="51" applyNumberFormat="1" applyFont="1" applyFill="1" applyBorder="1" applyAlignment="1">
      <alignment vertical="center"/>
      <protection/>
    </xf>
    <xf numFmtId="167" fontId="22" fillId="0" borderId="0" xfId="51" applyNumberFormat="1" applyFont="1" applyAlignment="1">
      <alignment horizontal="right" vertical="center"/>
      <protection/>
    </xf>
    <xf numFmtId="0" fontId="21" fillId="0" borderId="0" xfId="51" applyFont="1" applyAlignment="1">
      <alignment horizontal="center" vertical="center"/>
      <protection/>
    </xf>
    <xf numFmtId="0" fontId="23" fillId="0" borderId="0" xfId="51" applyFont="1">
      <alignment/>
      <protection/>
    </xf>
    <xf numFmtId="0" fontId="21" fillId="0" borderId="0" xfId="51" applyFont="1" applyFill="1" applyBorder="1" applyAlignment="1">
      <alignment horizontal="left" vertical="top" wrapText="1"/>
      <protection/>
    </xf>
    <xf numFmtId="0" fontId="20" fillId="0" borderId="0" xfId="51" applyFont="1" applyAlignment="1">
      <alignment horizontal="center" vertical="center" wrapText="1"/>
      <protection/>
    </xf>
    <xf numFmtId="0" fontId="41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%20GASTO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cuadro 1"/>
      <sheetName val="gasto cuadro 2"/>
      <sheetName val="gasto cuad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F24" sqref="F24"/>
    </sheetView>
  </sheetViews>
  <sheetFormatPr defaultColWidth="10.57421875" defaultRowHeight="15"/>
  <cols>
    <col min="1" max="1" width="78.57421875" style="1" customWidth="1"/>
    <col min="2" max="5" width="15.421875" style="1" customWidth="1"/>
    <col min="6" max="6" width="15.28125" style="1" customWidth="1"/>
    <col min="7" max="7" width="14.7109375" style="1" customWidth="1"/>
    <col min="8" max="8" width="13.00390625" style="1" customWidth="1"/>
    <col min="9" max="252" width="11.421875" style="1" customWidth="1"/>
    <col min="253" max="253" width="31.140625" style="1" customWidth="1"/>
    <col min="254" max="254" width="12.57421875" style="1" customWidth="1"/>
    <col min="255" max="255" width="12.28125" style="1" customWidth="1"/>
    <col min="256" max="16384" width="10.57421875" style="1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7.2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9" ht="47.25" customHeight="1">
      <c r="A4" s="2" t="s">
        <v>3</v>
      </c>
      <c r="B4" s="3">
        <v>2014</v>
      </c>
      <c r="C4" s="3">
        <v>2015</v>
      </c>
      <c r="D4" s="3">
        <v>2016</v>
      </c>
      <c r="E4" s="3">
        <v>2017</v>
      </c>
      <c r="F4" s="4" t="s">
        <v>4</v>
      </c>
      <c r="G4" s="4" t="s">
        <v>5</v>
      </c>
      <c r="H4" s="4" t="s">
        <v>6</v>
      </c>
      <c r="I4" s="5"/>
    </row>
    <row r="5" spans="1:9" ht="15.75" customHeight="1">
      <c r="A5" s="6" t="s">
        <v>7</v>
      </c>
      <c r="B5" s="7">
        <v>58954.5</v>
      </c>
      <c r="C5" s="7">
        <v>65542.1</v>
      </c>
      <c r="D5" s="7">
        <v>60479</v>
      </c>
      <c r="E5" s="7">
        <v>57033.133</v>
      </c>
      <c r="F5" s="8">
        <f>SUM(B5:E5)</f>
        <v>242008.733</v>
      </c>
      <c r="G5" s="9">
        <f>(POWER(E5/B5,1/3)-1)*100</f>
        <v>-1.0983759897027379</v>
      </c>
      <c r="H5" s="9">
        <f>+E5/$E$17*100</f>
        <v>29.70459231259569</v>
      </c>
      <c r="I5" s="10"/>
    </row>
    <row r="6" spans="1:9" ht="15.75" customHeight="1">
      <c r="A6" s="6" t="s">
        <v>8</v>
      </c>
      <c r="B6" s="7">
        <v>2894.7</v>
      </c>
      <c r="C6" s="7">
        <v>3374.7</v>
      </c>
      <c r="D6" s="7">
        <v>4833.3</v>
      </c>
      <c r="E6" s="7">
        <v>3492.5</v>
      </c>
      <c r="F6" s="8">
        <f aca="true" t="shared" si="0" ref="F6:F16">SUM(B6:E6)</f>
        <v>14595.2</v>
      </c>
      <c r="G6" s="9">
        <f aca="true" t="shared" si="1" ref="G6:G17">(POWER(E6/B6,1/3)-1)*100</f>
        <v>6.457832076563963</v>
      </c>
      <c r="H6" s="9">
        <f aca="true" t="shared" si="2" ref="H6:H17">+E6/$E$17*100</f>
        <v>1.8190003458470434</v>
      </c>
      <c r="I6" s="10"/>
    </row>
    <row r="7" spans="1:9" ht="15.75" customHeight="1">
      <c r="A7" s="6" t="s">
        <v>9</v>
      </c>
      <c r="B7" s="7">
        <v>6380</v>
      </c>
      <c r="C7" s="7">
        <v>11661.6</v>
      </c>
      <c r="D7" s="7">
        <v>9016.6</v>
      </c>
      <c r="E7" s="7">
        <v>8366.34</v>
      </c>
      <c r="F7" s="8">
        <f t="shared" si="0"/>
        <v>35424.53999999999</v>
      </c>
      <c r="G7" s="9">
        <f t="shared" si="1"/>
        <v>9.455673363145323</v>
      </c>
      <c r="H7" s="9">
        <f t="shared" si="2"/>
        <v>4.357444625189393</v>
      </c>
      <c r="I7" s="10"/>
    </row>
    <row r="8" spans="1:9" ht="15.75" customHeight="1">
      <c r="A8" s="6" t="s">
        <v>10</v>
      </c>
      <c r="B8" s="7">
        <v>1256.6</v>
      </c>
      <c r="C8" s="7">
        <v>1314.5</v>
      </c>
      <c r="D8" s="7">
        <v>1405.1</v>
      </c>
      <c r="E8" s="7">
        <v>1184.2</v>
      </c>
      <c r="F8" s="8">
        <f t="shared" si="0"/>
        <v>5160.4</v>
      </c>
      <c r="G8" s="9">
        <f t="shared" si="1"/>
        <v>-1.95863847268114</v>
      </c>
      <c r="H8" s="9">
        <f t="shared" si="2"/>
        <v>0.6167674186262188</v>
      </c>
      <c r="I8" s="10"/>
    </row>
    <row r="9" spans="1:9" ht="15.75" customHeight="1">
      <c r="A9" s="6" t="s">
        <v>11</v>
      </c>
      <c r="B9" s="7">
        <v>14216.7</v>
      </c>
      <c r="C9" s="7">
        <v>15055.4</v>
      </c>
      <c r="D9" s="7">
        <v>14097.099999999999</v>
      </c>
      <c r="E9" s="7">
        <v>13320.300000000001</v>
      </c>
      <c r="F9" s="8">
        <f t="shared" si="0"/>
        <v>56689.5</v>
      </c>
      <c r="G9" s="9">
        <f>(POWER(E9/B9,1/3)-1)*100</f>
        <v>-2.1475428288860066</v>
      </c>
      <c r="H9" s="9">
        <f t="shared" si="2"/>
        <v>6.9376178401678965</v>
      </c>
      <c r="I9" s="10"/>
    </row>
    <row r="10" spans="1:9" ht="15.75" customHeight="1">
      <c r="A10" s="6" t="s">
        <v>12</v>
      </c>
      <c r="B10" s="7">
        <v>16661.3</v>
      </c>
      <c r="C10" s="7">
        <v>17654.1</v>
      </c>
      <c r="D10" s="7">
        <v>17259.8</v>
      </c>
      <c r="E10" s="7">
        <v>19216</v>
      </c>
      <c r="F10" s="8">
        <f t="shared" si="0"/>
        <v>70791.2</v>
      </c>
      <c r="G10" s="9">
        <f t="shared" si="1"/>
        <v>4.8700242898543245</v>
      </c>
      <c r="H10" s="9">
        <f t="shared" si="2"/>
        <v>10.008277922919625</v>
      </c>
      <c r="I10" s="10"/>
    </row>
    <row r="11" spans="1:9" ht="15.75" customHeight="1">
      <c r="A11" s="6" t="s">
        <v>13</v>
      </c>
      <c r="B11" s="7">
        <v>43445.2</v>
      </c>
      <c r="C11" s="7">
        <v>49578.7</v>
      </c>
      <c r="D11" s="7">
        <v>48088.8</v>
      </c>
      <c r="E11" s="7">
        <v>62006.79</v>
      </c>
      <c r="F11" s="8">
        <f t="shared" si="0"/>
        <v>203119.49000000002</v>
      </c>
      <c r="G11" s="9">
        <f t="shared" si="1"/>
        <v>12.589826382396696</v>
      </c>
      <c r="H11" s="9">
        <f>+E11/$E$17*100</f>
        <v>32.29502432494345</v>
      </c>
      <c r="I11" s="10"/>
    </row>
    <row r="12" spans="1:9" ht="15.75" customHeight="1">
      <c r="A12" s="6" t="s">
        <v>14</v>
      </c>
      <c r="B12" s="7">
        <v>530.1</v>
      </c>
      <c r="C12" s="7">
        <v>549.7</v>
      </c>
      <c r="D12" s="7">
        <v>0</v>
      </c>
      <c r="E12" s="11">
        <v>0</v>
      </c>
      <c r="F12" s="8">
        <f t="shared" si="0"/>
        <v>1079.8000000000002</v>
      </c>
      <c r="G12" s="9">
        <f t="shared" si="1"/>
        <v>-100</v>
      </c>
      <c r="H12" s="9">
        <f>+E12/$E$17*100</f>
        <v>0</v>
      </c>
      <c r="I12" s="10"/>
    </row>
    <row r="13" spans="1:9" ht="15.75" customHeight="1">
      <c r="A13" s="6" t="s">
        <v>15</v>
      </c>
      <c r="B13" s="7">
        <v>557.2</v>
      </c>
      <c r="C13" s="7">
        <v>675.6</v>
      </c>
      <c r="D13" s="7">
        <v>866.9</v>
      </c>
      <c r="E13" s="7">
        <v>678.4</v>
      </c>
      <c r="F13" s="8">
        <f t="shared" si="0"/>
        <v>2778.1000000000004</v>
      </c>
      <c r="G13" s="9">
        <f t="shared" si="1"/>
        <v>6.780408303304153</v>
      </c>
      <c r="H13" s="9">
        <f t="shared" si="2"/>
        <v>0.35333137712888596</v>
      </c>
      <c r="I13" s="10"/>
    </row>
    <row r="14" spans="1:9" ht="15.75" customHeight="1">
      <c r="A14" s="6" t="s">
        <v>16</v>
      </c>
      <c r="B14" s="7">
        <v>2376.2</v>
      </c>
      <c r="C14" s="7">
        <v>2224.5</v>
      </c>
      <c r="D14" s="7">
        <v>2253.4</v>
      </c>
      <c r="E14" s="7">
        <v>2297</v>
      </c>
      <c r="F14" s="8">
        <f t="shared" si="0"/>
        <v>9151.1</v>
      </c>
      <c r="G14" s="9">
        <f t="shared" si="1"/>
        <v>-1.1235949642132592</v>
      </c>
      <c r="H14" s="9">
        <f t="shared" si="2"/>
        <v>1.196347543138342</v>
      </c>
      <c r="I14" s="10"/>
    </row>
    <row r="15" spans="1:9" ht="15.75" customHeight="1">
      <c r="A15" s="6" t="s">
        <v>17</v>
      </c>
      <c r="B15" s="7">
        <v>17206.5</v>
      </c>
      <c r="C15" s="7">
        <v>22663.1</v>
      </c>
      <c r="D15" s="7">
        <v>26092.100000000002</v>
      </c>
      <c r="E15" s="7">
        <v>24332.1</v>
      </c>
      <c r="F15" s="8">
        <f t="shared" si="0"/>
        <v>90293.79999999999</v>
      </c>
      <c r="G15" s="9">
        <f t="shared" si="1"/>
        <v>12.243797421741021</v>
      </c>
      <c r="H15" s="9">
        <f t="shared" si="2"/>
        <v>12.672898587025012</v>
      </c>
      <c r="I15" s="10"/>
    </row>
    <row r="16" spans="1:9" ht="15.75" customHeight="1">
      <c r="A16" s="6" t="s">
        <v>18</v>
      </c>
      <c r="B16" s="7">
        <v>250.9</v>
      </c>
      <c r="C16" s="7">
        <v>210.7</v>
      </c>
      <c r="D16" s="7">
        <v>72.7</v>
      </c>
      <c r="E16" s="7">
        <v>74.3</v>
      </c>
      <c r="F16" s="8">
        <f t="shared" si="0"/>
        <v>608.6</v>
      </c>
      <c r="G16" s="9">
        <f t="shared" si="1"/>
        <v>-33.345513938759055</v>
      </c>
      <c r="H16" s="9">
        <f t="shared" si="2"/>
        <v>0.03869770241844963</v>
      </c>
      <c r="I16" s="10"/>
    </row>
    <row r="17" spans="1:9" s="17" customFormat="1" ht="22.5" customHeight="1">
      <c r="A17" s="12" t="s">
        <v>19</v>
      </c>
      <c r="B17" s="13">
        <f>SUM(B5:B16)</f>
        <v>164729.90000000002</v>
      </c>
      <c r="C17" s="13">
        <f>SUM(C5:C16)</f>
        <v>190504.7</v>
      </c>
      <c r="D17" s="13">
        <f>SUM(D5:D16)</f>
        <v>184464.80000000002</v>
      </c>
      <c r="E17" s="13">
        <f>SUM(E5:E16)</f>
        <v>192001.063</v>
      </c>
      <c r="F17" s="14">
        <f>SUM(B17:E17)</f>
        <v>731700.463</v>
      </c>
      <c r="G17" s="14">
        <f t="shared" si="1"/>
        <v>5.239085644264896</v>
      </c>
      <c r="H17" s="15">
        <f t="shared" si="2"/>
        <v>100</v>
      </c>
      <c r="I17" s="16"/>
    </row>
    <row r="18" spans="1:9" ht="18" customHeight="1">
      <c r="A18" s="19" t="s">
        <v>20</v>
      </c>
      <c r="B18" s="19"/>
      <c r="C18" s="19"/>
      <c r="D18" s="19"/>
      <c r="E18" s="19"/>
      <c r="F18" s="19"/>
      <c r="G18" s="19"/>
      <c r="H18" s="19"/>
      <c r="I18" s="18"/>
    </row>
    <row r="19" spans="1:9" ht="14.25" customHeight="1">
      <c r="A19" s="21" t="s">
        <v>21</v>
      </c>
      <c r="B19" s="21"/>
      <c r="C19" s="21"/>
      <c r="D19" s="21"/>
      <c r="E19" s="21"/>
      <c r="F19" s="21"/>
      <c r="G19" s="21"/>
      <c r="H19" s="21"/>
      <c r="I19" s="21"/>
    </row>
    <row r="20" spans="1:9" ht="15" customHeight="1">
      <c r="A20" s="21" t="s">
        <v>22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19" t="s">
        <v>23</v>
      </c>
      <c r="B21" s="19"/>
      <c r="C21" s="19"/>
      <c r="D21" s="19"/>
      <c r="E21" s="19"/>
      <c r="F21" s="19"/>
      <c r="G21" s="19"/>
      <c r="H21" s="19"/>
      <c r="I21" s="18"/>
    </row>
    <row r="22" spans="1:9" ht="15">
      <c r="A22" s="19" t="s">
        <v>24</v>
      </c>
      <c r="B22" s="19"/>
      <c r="C22" s="19"/>
      <c r="D22" s="19"/>
      <c r="E22" s="19" t="s">
        <v>25</v>
      </c>
      <c r="F22" s="19"/>
      <c r="G22" s="19"/>
      <c r="H22" s="19"/>
      <c r="I22" s="18"/>
    </row>
  </sheetData>
  <sheetProtection/>
  <mergeCells count="8">
    <mergeCell ref="A21:H21"/>
    <mergeCell ref="A22:H22"/>
    <mergeCell ref="A1:H1"/>
    <mergeCell ref="A2:H2"/>
    <mergeCell ref="A3:H3"/>
    <mergeCell ref="A18:H18"/>
    <mergeCell ref="A19:I19"/>
    <mergeCell ref="A20:I20"/>
  </mergeCells>
  <printOptions/>
  <pageMargins left="0.33" right="0.4" top="0.984251968503937" bottom="0.98425196850393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2018-04-18T16:51:49Z</dcterms:created>
  <dcterms:modified xsi:type="dcterms:W3CDTF">2018-09-07T18:07:14Z</dcterms:modified>
  <cp:category/>
  <cp:version/>
  <cp:contentType/>
  <cp:contentStatus/>
</cp:coreProperties>
</file>