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05" activeTab="0"/>
  </bookViews>
  <sheets>
    <sheet name="cuadro1-salar" sheetId="1" r:id="rId1"/>
    <sheet name="cuadro2-salar" sheetId="2" r:id="rId2"/>
  </sheets>
  <externalReferences>
    <externalReference r:id="rId5"/>
    <externalReference r:id="rId6"/>
    <externalReference r:id="rId7"/>
  </externalReferences>
  <definedNames>
    <definedName name="_">'[1]Cta92-98'!#REF!</definedName>
    <definedName name="_VA66">#REF!</definedName>
    <definedName name="_VBP66">#REF!</definedName>
    <definedName name="a45.">'[2]Resumen'!$A$1614</definedName>
    <definedName name="APORTE">'[1]Cta92-98'!#REF!</definedName>
    <definedName name="ARE">'[1]Cta92-98'!#REF!</definedName>
    <definedName name="Cafetoneladas">#REF!</definedName>
    <definedName name="Cafétoneladas">#REF!</definedName>
    <definedName name="CANTIDAD">#REF!</definedName>
    <definedName name="COMPINTER">'[1]Cta92-98'!#REF!</definedName>
    <definedName name="copia">#REF!</definedName>
    <definedName name="DIOS">'[1]Cta92-98'!#REF!</definedName>
    <definedName name="DIOSITO">'[1]Cta92-98'!#REF!</definedName>
    <definedName name="ene">#REF!</definedName>
    <definedName name="Estimaciones">#REF!</definedName>
    <definedName name="feb">#REF!</definedName>
    <definedName name="hola">#REF!</definedName>
    <definedName name="jjjj" hidden="1">{"INF13",#N/A,FALSE,"ETCN";"DIF15",#N/A,FALSE,"ETCN";"INF20",#N/A,FALSE,"ETCN"}</definedName>
    <definedName name="mar">#REF!</definedName>
    <definedName name="may">#REF!</definedName>
    <definedName name="NIVIMPVA">'[1]Cta92-98'!#REF!</definedName>
    <definedName name="NIVIMPVBP">'[1]Cta92-98'!#REF!</definedName>
    <definedName name="nov">#REF!</definedName>
    <definedName name="oct">#REF!</definedName>
    <definedName name="PARVA">'[1]Cta92-98'!#REF!</definedName>
    <definedName name="PARVA66">'[1]Cta92-98'!#REF!</definedName>
    <definedName name="PARVBP">'[1]Cta92-98'!#REF!</definedName>
    <definedName name="PARVBP66">'[1]Cta92-98'!#REF!</definedName>
    <definedName name="PAU">#REF!</definedName>
    <definedName name="PRODUC">#REF!</definedName>
    <definedName name="set">#REF!</definedName>
    <definedName name="v">'[1]Cta92-98'!#REF!</definedName>
    <definedName name="VA">#REF!</definedName>
    <definedName name="VARIACANTI">'[1]Cta92-98'!#REF!</definedName>
    <definedName name="VARIMPCI">'[1]Cta92-98'!#REF!</definedName>
    <definedName name="VARIMPVA">'[1]Cta92-98'!#REF!</definedName>
    <definedName name="VARIMPVBP">'[1]Cta92-98'!#REF!</definedName>
    <definedName name="VARVA">'[1]Cta92-98'!#REF!</definedName>
    <definedName name="VARVA66">'[1]Cta92-98'!#REF!</definedName>
    <definedName name="VARVBP">'[1]Cta92-98'!#REF!</definedName>
    <definedName name="VARVBP66">'[1]Cta92-98'!#REF!</definedName>
    <definedName name="VBP">#REF!</definedName>
    <definedName name="wrn.ESTIMACIONES." hidden="1">{"INF13",#N/A,FALSE,"ETCN";"DIF15",#N/A,FALSE,"ETCN";"INF20",#N/A,FALSE,"ETCN"}</definedName>
    <definedName name="YETTT">#REF!</definedName>
  </definedNames>
  <calcPr fullCalcOnLoad="1"/>
</workbook>
</file>

<file path=xl/sharedStrings.xml><?xml version="1.0" encoding="utf-8"?>
<sst xmlns="http://schemas.openxmlformats.org/spreadsheetml/2006/main" count="46" uniqueCount="32">
  <si>
    <t>Cuadro 1</t>
  </si>
  <si>
    <t>(colones corrientes)</t>
  </si>
  <si>
    <t>Categoría salarial</t>
  </si>
  <si>
    <t>1ero.</t>
  </si>
  <si>
    <t>2do.</t>
  </si>
  <si>
    <t>Peones en la agricultura del cacao,</t>
  </si>
  <si>
    <t>banano y palma africana (por 8 horas)</t>
  </si>
  <si>
    <t>Ordeñadores, sabaneros, peones</t>
  </si>
  <si>
    <t>en otras actividades agropecuarias</t>
  </si>
  <si>
    <t>y forestales (por 8 horas)</t>
  </si>
  <si>
    <t>Esparcidores de plaguicidas,</t>
  </si>
  <si>
    <t>trabajadores en labores pesadas</t>
  </si>
  <si>
    <t>en activ. agropec., ocupaciones</t>
  </si>
  <si>
    <t>varias en pesca (por hora)</t>
  </si>
  <si>
    <t>Recolectores de café (cajuela)</t>
  </si>
  <si>
    <t>Recolectores de coyol (kg)</t>
  </si>
  <si>
    <t xml:space="preserve">Fuente: Sepsa, con base en información del Ministerio de Trabajo y Seguridad Social - MTSS </t>
  </si>
  <si>
    <t>Cuadro 2</t>
  </si>
  <si>
    <t xml:space="preserve">Costa Rica.  Distribución porcentual de los hogares  según  zona </t>
  </si>
  <si>
    <t>(porcentajes)</t>
  </si>
  <si>
    <t>Zona y Nivel de pobreza</t>
  </si>
  <si>
    <t>Pobreza no extrema</t>
  </si>
  <si>
    <t>Pobreza extrema</t>
  </si>
  <si>
    <t>Total país</t>
  </si>
  <si>
    <t>Rural</t>
  </si>
  <si>
    <t>No pobres</t>
  </si>
  <si>
    <t>Urbana</t>
  </si>
  <si>
    <t>Pobres</t>
  </si>
  <si>
    <t>a/  Los resultados de la nueva Encuesta Nacional de Hogares 2010 (ENAHO), no pueden ser comparados con los resultados publicados en la serie anterior de la Encuesta de Hogares de Propósitos Múltiples  (EHPM), ya que existen cambios importantes relacionados con el uso de un nuevo marco de muestreo y diseño de la muestra,  modificaciones en la medición del empleo y la actualización de parámetros para la medición de la pobreza.</t>
  </si>
  <si>
    <t>Fuente:  Sepsa, con información del INEC</t>
  </si>
  <si>
    <t>Costa Rica.  Salario mínimo semestral para el sector agropecuario, según categoría salarial, 2014-2017.</t>
  </si>
  <si>
    <t>y nivel de pobreza, 2014-2017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</si>
</sst>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 _P_t_s_-;\-* #,##0.00\ _P_t_s_-;_-* &quot;-&quot;??\ _P_t_s_-;_-@_-"/>
    <numFmt numFmtId="166" formatCode="0.0_)"/>
    <numFmt numFmtId="167" formatCode="0_)"/>
  </numFmts>
  <fonts count="38">
    <font>
      <sz val="10"/>
      <name val="Courier"/>
      <family val="0"/>
    </font>
    <font>
      <sz val="11"/>
      <color indexed="8"/>
      <name val="Calibri"/>
      <family val="2"/>
    </font>
    <font>
      <sz val="10"/>
      <name val="Arial"/>
      <family val="2"/>
    </font>
    <font>
      <b/>
      <sz val="11"/>
      <name val="Calibri"/>
      <family val="2"/>
    </font>
    <font>
      <sz val="11"/>
      <name val="Calibri"/>
      <family val="2"/>
    </font>
    <font>
      <b/>
      <sz val="11"/>
      <color indexed="9"/>
      <name val="Calibri"/>
      <family val="2"/>
    </font>
    <font>
      <b/>
      <sz val="18"/>
      <color indexed="56"/>
      <name val="Calibri Light"/>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rgb="FFFFFFFF"/>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theme="0"/>
      </bottom>
    </border>
    <border>
      <left/>
      <right/>
      <top/>
      <bottom style="thin">
        <color theme="4" tint="-0.24997000396251678"/>
      </bottom>
    </border>
  </borders>
  <cellStyleXfs count="63">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65"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6">
    <xf numFmtId="166" fontId="0" fillId="0" borderId="0" xfId="0" applyAlignment="1">
      <alignment/>
    </xf>
    <xf numFmtId="0" fontId="4" fillId="0" borderId="0" xfId="51" applyFont="1">
      <alignment/>
      <protection/>
    </xf>
    <xf numFmtId="0" fontId="25" fillId="33" borderId="0" xfId="51" applyFont="1" applyFill="1" applyBorder="1" applyAlignment="1">
      <alignment horizontal="center"/>
      <protection/>
    </xf>
    <xf numFmtId="0" fontId="25" fillId="33" borderId="10" xfId="51" applyFont="1" applyFill="1" applyBorder="1" applyAlignment="1">
      <alignment horizontal="center"/>
      <protection/>
    </xf>
    <xf numFmtId="164" fontId="4" fillId="0" borderId="0" xfId="51" applyNumberFormat="1" applyFont="1" applyBorder="1" applyAlignment="1">
      <alignment horizontal="right" vertical="center"/>
      <protection/>
    </xf>
    <xf numFmtId="164" fontId="4" fillId="0" borderId="0" xfId="51" applyNumberFormat="1" applyFont="1" applyAlignment="1">
      <alignment horizontal="right" vertical="center"/>
      <protection/>
    </xf>
    <xf numFmtId="164" fontId="4" fillId="0" borderId="0" xfId="51" applyNumberFormat="1" applyFont="1">
      <alignment/>
      <protection/>
    </xf>
    <xf numFmtId="0" fontId="4" fillId="0" borderId="0" xfId="51" applyFont="1" applyBorder="1">
      <alignment/>
      <protection/>
    </xf>
    <xf numFmtId="164" fontId="4" fillId="34" borderId="0" xfId="0" applyNumberFormat="1" applyFont="1" applyFill="1" applyAlignment="1">
      <alignment/>
    </xf>
    <xf numFmtId="164" fontId="4" fillId="0" borderId="0" xfId="51" applyNumberFormat="1" applyFont="1" applyAlignment="1">
      <alignment horizontal="right"/>
      <protection/>
    </xf>
    <xf numFmtId="164" fontId="4" fillId="0" borderId="0" xfId="51" applyNumberFormat="1" applyFont="1" applyBorder="1">
      <alignment/>
      <protection/>
    </xf>
    <xf numFmtId="0" fontId="4" fillId="0" borderId="11" xfId="51" applyFont="1" applyFill="1" applyBorder="1">
      <alignment/>
      <protection/>
    </xf>
    <xf numFmtId="164" fontId="4" fillId="0" borderId="11" xfId="51" applyNumberFormat="1" applyFont="1" applyFill="1" applyBorder="1" applyAlignment="1">
      <alignment horizontal="right"/>
      <protection/>
    </xf>
    <xf numFmtId="0" fontId="4" fillId="0" borderId="0" xfId="51" applyFont="1" applyBorder="1" applyAlignment="1">
      <alignment horizontal="left" vertical="top" wrapText="1"/>
      <protection/>
    </xf>
    <xf numFmtId="166" fontId="4" fillId="0" borderId="0" xfId="0" applyFont="1" applyAlignment="1">
      <alignment/>
    </xf>
    <xf numFmtId="0" fontId="25" fillId="33" borderId="0" xfId="51" applyFont="1" applyFill="1" applyBorder="1" applyAlignment="1">
      <alignment horizontal="center" vertical="center"/>
      <protection/>
    </xf>
    <xf numFmtId="167" fontId="25" fillId="33" borderId="0" xfId="52" applyNumberFormat="1" applyFont="1" applyFill="1" applyBorder="1" applyAlignment="1">
      <alignment horizontal="right" vertical="center" wrapText="1"/>
      <protection/>
    </xf>
    <xf numFmtId="166" fontId="4" fillId="0" borderId="0" xfId="0" applyFont="1" applyFill="1" applyAlignment="1">
      <alignment/>
    </xf>
    <xf numFmtId="49" fontId="4" fillId="0" borderId="0" xfId="51" applyNumberFormat="1" applyFont="1" applyFill="1" applyBorder="1" applyAlignment="1">
      <alignment horizontal="left"/>
      <protection/>
    </xf>
    <xf numFmtId="49" fontId="3" fillId="0" borderId="0" xfId="51" applyNumberFormat="1" applyFont="1" applyFill="1" applyBorder="1" applyAlignment="1">
      <alignment horizontal="left"/>
      <protection/>
    </xf>
    <xf numFmtId="49" fontId="4" fillId="0" borderId="0" xfId="51" applyNumberFormat="1" applyFont="1" applyFill="1" applyBorder="1" applyAlignment="1">
      <alignment horizontal="left" indent="1"/>
      <protection/>
    </xf>
    <xf numFmtId="49" fontId="4" fillId="0" borderId="0" xfId="51" applyNumberFormat="1" applyFont="1" applyFill="1" applyBorder="1" applyAlignment="1">
      <alignment horizontal="left" indent="2"/>
      <protection/>
    </xf>
    <xf numFmtId="49" fontId="4" fillId="35" borderId="0" xfId="51" applyNumberFormat="1" applyFont="1" applyFill="1" applyBorder="1" applyAlignment="1">
      <alignment horizontal="left" indent="1"/>
      <protection/>
    </xf>
    <xf numFmtId="166" fontId="4" fillId="0" borderId="11" xfId="0" applyFont="1" applyBorder="1" applyAlignment="1">
      <alignment/>
    </xf>
    <xf numFmtId="0" fontId="4" fillId="0" borderId="0" xfId="51" applyFont="1" applyBorder="1" applyAlignment="1">
      <alignment horizontal="left" wrapText="1"/>
      <protection/>
    </xf>
    <xf numFmtId="164" fontId="21" fillId="0" borderId="0" xfId="46" applyNumberFormat="1" applyFont="1" applyFill="1" applyBorder="1" applyAlignment="1">
      <alignment/>
    </xf>
    <xf numFmtId="166" fontId="21" fillId="0" borderId="0" xfId="0" applyFont="1" applyAlignment="1">
      <alignment/>
    </xf>
    <xf numFmtId="166" fontId="21" fillId="0" borderId="0" xfId="0" applyFont="1" applyFill="1" applyAlignment="1">
      <alignment/>
    </xf>
    <xf numFmtId="164" fontId="21" fillId="35" borderId="0" xfId="46" applyNumberFormat="1" applyFont="1" applyFill="1" applyBorder="1" applyAlignment="1">
      <alignment/>
    </xf>
    <xf numFmtId="0" fontId="3" fillId="0" borderId="0" xfId="51" applyFont="1" applyFill="1" applyAlignment="1">
      <alignment horizontal="center"/>
      <protection/>
    </xf>
    <xf numFmtId="0" fontId="3" fillId="0" borderId="0" xfId="51" applyFont="1" applyAlignment="1">
      <alignment horizontal="center"/>
      <protection/>
    </xf>
    <xf numFmtId="0" fontId="3" fillId="0" borderId="0" xfId="51" applyFont="1" applyBorder="1" applyAlignment="1">
      <alignment horizontal="center"/>
      <protection/>
    </xf>
    <xf numFmtId="0" fontId="25" fillId="33" borderId="0" xfId="51" applyFont="1" applyFill="1" applyBorder="1" applyAlignment="1">
      <alignment horizontal="center" vertical="center"/>
      <protection/>
    </xf>
    <xf numFmtId="0" fontId="25" fillId="33" borderId="10" xfId="51" applyFont="1" applyFill="1" applyBorder="1" applyAlignment="1">
      <alignment horizontal="center"/>
      <protection/>
    </xf>
    <xf numFmtId="164" fontId="4" fillId="0" borderId="0" xfId="51" applyNumberFormat="1" applyFont="1" applyAlignment="1">
      <alignment horizontal="right" vertical="center"/>
      <protection/>
    </xf>
    <xf numFmtId="0" fontId="4" fillId="0" borderId="0" xfId="51" applyFont="1" applyBorder="1" applyAlignment="1">
      <alignment horizontal="lef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boletin14a" xfId="51"/>
    <cellStyle name="Normal_cuadros balanza 2000-2006"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is%20documentos\Sandra\cta96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AFLUENCIA%20PORCESADAS/Afluencia%20por%20Tipos,%20Subtipos%20y%20Altur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infoagro\Nube\SEPSA\SEPSA\HERRAMIENTAS\SEPARAR_EXCEL\EXCELeINFO.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a92-98"/>
      <sheetName val="Participación"/>
      <sheetName val="Varia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men"/>
      <sheetName val="POR TIPOS"/>
      <sheetName val="POR PROVINCIAS"/>
      <sheetName val="POR ALTURA"/>
      <sheetName val="CUADRO POR ALTURA"/>
      <sheetName val="TIPOS DE CAFE"/>
      <sheetName val="TIPOS Y SUBTIPOS"/>
    </sheetNames>
    <sheetDataSet>
      <sheetData sheetId="0">
        <row r="1614">
          <cell r="A1614">
            <v>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_Hoja1"/>
      <sheetName val="EXCELeINFO"/>
      <sheetName val="international"/>
      <sheetName val="Hoja1"/>
      <sheetName val="Hoja2"/>
      <sheetName val="Funciones_EXCELeINFO"/>
      <sheetName val="Hoja4"/>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M23"/>
  <sheetViews>
    <sheetView showGridLines="0" tabSelected="1" zoomScalePageLayoutView="0" workbookViewId="0" topLeftCell="A1">
      <selection activeCell="A15" sqref="A15"/>
    </sheetView>
  </sheetViews>
  <sheetFormatPr defaultColWidth="10.00390625" defaultRowHeight="12.75"/>
  <cols>
    <col min="1" max="1" width="28.125" style="1" customWidth="1"/>
    <col min="2" max="2" width="2.00390625" style="1" customWidth="1"/>
    <col min="3" max="4" width="10.75390625" style="1" customWidth="1"/>
    <col min="5" max="5" width="1.00390625" style="1" customWidth="1"/>
    <col min="6" max="7" width="11.75390625" style="1" customWidth="1"/>
    <col min="8" max="8" width="0.875" style="1" customWidth="1"/>
    <col min="9" max="10" width="11.625" style="1" customWidth="1"/>
    <col min="11" max="11" width="2.00390625" style="7" customWidth="1"/>
    <col min="12" max="13" width="12.25390625" style="1" customWidth="1"/>
    <col min="14" max="16384" width="10.00390625" style="1" customWidth="1"/>
  </cols>
  <sheetData>
    <row r="3" spans="1:13" ht="15">
      <c r="A3" s="29" t="s">
        <v>0</v>
      </c>
      <c r="B3" s="29"/>
      <c r="C3" s="29"/>
      <c r="D3" s="29"/>
      <c r="E3" s="29"/>
      <c r="F3" s="29"/>
      <c r="G3" s="29"/>
      <c r="H3" s="29"/>
      <c r="I3" s="29"/>
      <c r="J3" s="29"/>
      <c r="K3" s="29"/>
      <c r="L3" s="29"/>
      <c r="M3" s="29"/>
    </row>
    <row r="4" spans="1:13" ht="15">
      <c r="A4" s="30" t="s">
        <v>30</v>
      </c>
      <c r="B4" s="30"/>
      <c r="C4" s="30"/>
      <c r="D4" s="30"/>
      <c r="E4" s="30"/>
      <c r="F4" s="30"/>
      <c r="G4" s="30"/>
      <c r="H4" s="30"/>
      <c r="I4" s="30"/>
      <c r="J4" s="30"/>
      <c r="K4" s="30"/>
      <c r="L4" s="30"/>
      <c r="M4" s="30"/>
    </row>
    <row r="5" spans="1:13" ht="15">
      <c r="A5" s="31" t="s">
        <v>1</v>
      </c>
      <c r="B5" s="31"/>
      <c r="C5" s="31"/>
      <c r="D5" s="31"/>
      <c r="E5" s="31"/>
      <c r="F5" s="31"/>
      <c r="G5" s="31"/>
      <c r="H5" s="31"/>
      <c r="I5" s="31"/>
      <c r="J5" s="31"/>
      <c r="K5" s="31"/>
      <c r="L5" s="31"/>
      <c r="M5" s="31"/>
    </row>
    <row r="6" spans="1:13" ht="15.75" thickBot="1">
      <c r="A6" s="32" t="s">
        <v>2</v>
      </c>
      <c r="B6" s="2"/>
      <c r="C6" s="3">
        <v>2014</v>
      </c>
      <c r="D6" s="3"/>
      <c r="E6" s="2"/>
      <c r="F6" s="3">
        <v>2015</v>
      </c>
      <c r="G6" s="3"/>
      <c r="H6" s="2"/>
      <c r="I6" s="33">
        <v>2016</v>
      </c>
      <c r="J6" s="33"/>
      <c r="K6" s="2"/>
      <c r="L6" s="33">
        <v>2017</v>
      </c>
      <c r="M6" s="33"/>
    </row>
    <row r="7" spans="1:13" ht="15">
      <c r="A7" s="32"/>
      <c r="B7" s="2"/>
      <c r="C7" s="2" t="s">
        <v>3</v>
      </c>
      <c r="D7" s="2" t="s">
        <v>4</v>
      </c>
      <c r="E7" s="2"/>
      <c r="F7" s="2" t="s">
        <v>3</v>
      </c>
      <c r="G7" s="2" t="s">
        <v>4</v>
      </c>
      <c r="H7" s="2"/>
      <c r="I7" s="2" t="s">
        <v>3</v>
      </c>
      <c r="J7" s="2" t="s">
        <v>4</v>
      </c>
      <c r="K7" s="2"/>
      <c r="L7" s="2" t="s">
        <v>3</v>
      </c>
      <c r="M7" s="2" t="s">
        <v>4</v>
      </c>
    </row>
    <row r="8" spans="1:13" ht="15">
      <c r="A8" s="1" t="s">
        <v>5</v>
      </c>
      <c r="B8" s="4"/>
      <c r="C8" s="34">
        <v>8944.51</v>
      </c>
      <c r="D8" s="34">
        <v>9321.97</v>
      </c>
      <c r="E8" s="5"/>
      <c r="F8" s="34">
        <v>9509.34</v>
      </c>
      <c r="G8" s="34">
        <v>9598.73</v>
      </c>
      <c r="H8" s="4"/>
      <c r="I8" s="34">
        <v>9663.04</v>
      </c>
      <c r="J8" s="34">
        <v>9711.36</v>
      </c>
      <c r="K8" s="4"/>
      <c r="L8" s="34">
        <v>9822.07</v>
      </c>
      <c r="M8" s="34">
        <v>9822.07</v>
      </c>
    </row>
    <row r="9" spans="1:13" ht="15">
      <c r="A9" s="1" t="s">
        <v>6</v>
      </c>
      <c r="B9" s="4"/>
      <c r="C9" s="34"/>
      <c r="D9" s="34"/>
      <c r="E9" s="5"/>
      <c r="F9" s="34"/>
      <c r="G9" s="34"/>
      <c r="H9" s="4"/>
      <c r="I9" s="34"/>
      <c r="J9" s="34"/>
      <c r="K9" s="4"/>
      <c r="L9" s="34"/>
      <c r="M9" s="34"/>
    </row>
    <row r="10" spans="2:8" ht="15">
      <c r="B10" s="4"/>
      <c r="C10" s="4"/>
      <c r="D10" s="4"/>
      <c r="E10" s="4"/>
      <c r="F10" s="6"/>
      <c r="G10" s="6"/>
      <c r="H10" s="6"/>
    </row>
    <row r="11" spans="1:8" ht="15">
      <c r="A11" s="1" t="s">
        <v>7</v>
      </c>
      <c r="B11" s="5"/>
      <c r="C11" s="34">
        <v>8416.72</v>
      </c>
      <c r="D11" s="34">
        <v>8618.72</v>
      </c>
      <c r="E11" s="5"/>
      <c r="F11" s="34">
        <v>9509.3</v>
      </c>
      <c r="G11" s="34">
        <v>9598.7</v>
      </c>
      <c r="H11" s="5"/>
    </row>
    <row r="12" spans="1:13" ht="15">
      <c r="A12" s="1" t="s">
        <v>8</v>
      </c>
      <c r="B12" s="5"/>
      <c r="C12" s="34">
        <v>8416.7</v>
      </c>
      <c r="D12" s="34"/>
      <c r="E12" s="5"/>
      <c r="F12" s="34">
        <v>8416.7</v>
      </c>
      <c r="G12" s="34"/>
      <c r="H12" s="5"/>
      <c r="I12" s="6">
        <f>+I8</f>
        <v>9663.04</v>
      </c>
      <c r="J12" s="6">
        <f>+J8</f>
        <v>9711.36</v>
      </c>
      <c r="K12" s="6"/>
      <c r="L12" s="6">
        <f>+L8</f>
        <v>9822.07</v>
      </c>
      <c r="M12" s="6">
        <f>+M8</f>
        <v>9822.07</v>
      </c>
    </row>
    <row r="13" spans="1:8" ht="15">
      <c r="A13" s="1" t="s">
        <v>9</v>
      </c>
      <c r="B13" s="5"/>
      <c r="C13" s="34"/>
      <c r="D13" s="34"/>
      <c r="E13" s="5"/>
      <c r="F13" s="34"/>
      <c r="G13" s="34"/>
      <c r="H13" s="5"/>
    </row>
    <row r="14" spans="2:8" ht="15">
      <c r="B14" s="6"/>
      <c r="C14" s="6"/>
      <c r="D14" s="6"/>
      <c r="E14" s="6"/>
      <c r="F14" s="6"/>
      <c r="G14" s="6"/>
      <c r="H14" s="6"/>
    </row>
    <row r="15" spans="1:13" ht="15">
      <c r="A15" s="1" t="s">
        <v>10</v>
      </c>
      <c r="B15" s="5"/>
      <c r="C15" s="34">
        <f>+C11/6</f>
        <v>1402.7866666666666</v>
      </c>
      <c r="D15" s="34">
        <f>+D11/6</f>
        <v>1436.4533333333331</v>
      </c>
      <c r="E15" s="5"/>
      <c r="F15" s="34">
        <f>+F11/6</f>
        <v>1584.8833333333332</v>
      </c>
      <c r="G15" s="34">
        <f>+G11/6</f>
        <v>1599.7833333333335</v>
      </c>
      <c r="H15" s="5"/>
      <c r="I15" s="34">
        <f>+I12/6</f>
        <v>1610.506666666667</v>
      </c>
      <c r="J15" s="34">
        <f>+J12/6</f>
        <v>1618.5600000000002</v>
      </c>
      <c r="K15" s="34"/>
      <c r="L15" s="34">
        <f>+L12/6</f>
        <v>1637.0116666666665</v>
      </c>
      <c r="M15" s="34">
        <f>+M12/6</f>
        <v>1637.0116666666665</v>
      </c>
    </row>
    <row r="16" spans="1:13" ht="15">
      <c r="A16" s="1" t="s">
        <v>11</v>
      </c>
      <c r="B16" s="5"/>
      <c r="C16" s="34"/>
      <c r="D16" s="34"/>
      <c r="E16" s="5"/>
      <c r="F16" s="34"/>
      <c r="G16" s="34"/>
      <c r="H16" s="5"/>
      <c r="I16" s="34"/>
      <c r="J16" s="34"/>
      <c r="K16" s="34"/>
      <c r="L16" s="34"/>
      <c r="M16" s="34"/>
    </row>
    <row r="17" spans="1:13" ht="15">
      <c r="A17" s="1" t="s">
        <v>12</v>
      </c>
      <c r="B17" s="5"/>
      <c r="C17" s="34"/>
      <c r="D17" s="34"/>
      <c r="E17" s="5"/>
      <c r="F17" s="34"/>
      <c r="G17" s="34"/>
      <c r="H17" s="5"/>
      <c r="I17" s="34"/>
      <c r="J17" s="34"/>
      <c r="K17" s="34"/>
      <c r="L17" s="34"/>
      <c r="M17" s="34"/>
    </row>
    <row r="18" spans="1:13" ht="15">
      <c r="A18" s="1" t="s">
        <v>13</v>
      </c>
      <c r="B18" s="5"/>
      <c r="C18" s="34"/>
      <c r="D18" s="34"/>
      <c r="E18" s="5"/>
      <c r="F18" s="34"/>
      <c r="G18" s="34"/>
      <c r="H18" s="5"/>
      <c r="I18" s="34"/>
      <c r="J18" s="34"/>
      <c r="K18" s="34"/>
      <c r="L18" s="34"/>
      <c r="M18" s="34"/>
    </row>
    <row r="19" spans="2:8" ht="15">
      <c r="B19" s="6"/>
      <c r="C19" s="6"/>
      <c r="D19" s="6"/>
      <c r="E19" s="6"/>
      <c r="F19" s="8"/>
      <c r="G19" s="6"/>
      <c r="H19" s="6"/>
    </row>
    <row r="20" spans="1:13" ht="15">
      <c r="A20" s="1" t="s">
        <v>14</v>
      </c>
      <c r="B20" s="9"/>
      <c r="C20" s="6">
        <v>851.64</v>
      </c>
      <c r="D20" s="6">
        <v>887.58</v>
      </c>
      <c r="E20" s="6"/>
      <c r="F20" s="6">
        <v>905.42</v>
      </c>
      <c r="G20" s="6">
        <v>913.93</v>
      </c>
      <c r="H20" s="10"/>
      <c r="I20" s="6">
        <v>920.05</v>
      </c>
      <c r="J20" s="6">
        <v>924.65</v>
      </c>
      <c r="K20" s="10"/>
      <c r="L20" s="6">
        <v>935.19</v>
      </c>
      <c r="M20" s="6">
        <v>935.19</v>
      </c>
    </row>
    <row r="21" spans="2:8" ht="15">
      <c r="B21" s="6"/>
      <c r="C21" s="6"/>
      <c r="D21" s="6"/>
      <c r="E21" s="6"/>
      <c r="F21" s="6"/>
      <c r="G21" s="6"/>
      <c r="H21" s="6"/>
    </row>
    <row r="22" spans="1:13" ht="15">
      <c r="A22" s="11" t="s">
        <v>15</v>
      </c>
      <c r="B22" s="12"/>
      <c r="C22" s="12">
        <v>28</v>
      </c>
      <c r="D22" s="12">
        <v>29.18</v>
      </c>
      <c r="E22" s="12"/>
      <c r="F22" s="12">
        <v>29.77</v>
      </c>
      <c r="G22" s="12">
        <v>30.05</v>
      </c>
      <c r="H22" s="12"/>
      <c r="I22" s="12">
        <v>30.25</v>
      </c>
      <c r="J22" s="12">
        <v>30.4</v>
      </c>
      <c r="K22" s="12"/>
      <c r="L22" s="12">
        <v>30.75</v>
      </c>
      <c r="M22" s="12">
        <v>30.75</v>
      </c>
    </row>
    <row r="23" spans="1:8" ht="16.5" customHeight="1">
      <c r="A23" s="35" t="s">
        <v>16</v>
      </c>
      <c r="B23" s="35"/>
      <c r="C23" s="35"/>
      <c r="D23" s="35"/>
      <c r="E23" s="35"/>
      <c r="F23" s="35"/>
      <c r="G23" s="35"/>
      <c r="H23" s="13"/>
    </row>
  </sheetData>
  <sheetProtection/>
  <mergeCells count="28">
    <mergeCell ref="I15:I18"/>
    <mergeCell ref="J15:J18"/>
    <mergeCell ref="K15:K18"/>
    <mergeCell ref="L15:L18"/>
    <mergeCell ref="M15:M18"/>
    <mergeCell ref="A23:G23"/>
    <mergeCell ref="C15:C18"/>
    <mergeCell ref="D15:D18"/>
    <mergeCell ref="F15:F18"/>
    <mergeCell ref="G15:G18"/>
    <mergeCell ref="I8:I9"/>
    <mergeCell ref="J8:J9"/>
    <mergeCell ref="L8:L9"/>
    <mergeCell ref="M8:M9"/>
    <mergeCell ref="C11:C13"/>
    <mergeCell ref="D11:D13"/>
    <mergeCell ref="F11:F13"/>
    <mergeCell ref="G11:G13"/>
    <mergeCell ref="C8:C9"/>
    <mergeCell ref="D8:D9"/>
    <mergeCell ref="F8:F9"/>
    <mergeCell ref="G8:G9"/>
    <mergeCell ref="A3:M3"/>
    <mergeCell ref="A4:M4"/>
    <mergeCell ref="A5:M5"/>
    <mergeCell ref="A6:A7"/>
    <mergeCell ref="I6:J6"/>
    <mergeCell ref="L6:M6"/>
  </mergeCells>
  <printOptions horizontalCentered="1" verticalCentered="1"/>
  <pageMargins left="0.29" right="0.4" top="0.984251968503937" bottom="0.984251968503937" header="0" footer="0"/>
  <pageSetup horizontalDpi="600" verticalDpi="600" orientation="landscape" r:id="rId1"/>
  <headerFooter alignWithMargins="0">
    <oddFooter>&amp;R&amp;D</oddFooter>
  </headerFooter>
</worksheet>
</file>

<file path=xl/worksheets/sheet2.xml><?xml version="1.0" encoding="utf-8"?>
<worksheet xmlns="http://schemas.openxmlformats.org/spreadsheetml/2006/main" xmlns:r="http://schemas.openxmlformats.org/officeDocument/2006/relationships">
  <dimension ref="A2:E29"/>
  <sheetViews>
    <sheetView showGridLines="0" zoomScalePageLayoutView="0" workbookViewId="0" topLeftCell="A1">
      <selection activeCell="J15" sqref="J15:J18"/>
    </sheetView>
  </sheetViews>
  <sheetFormatPr defaultColWidth="11.00390625" defaultRowHeight="12.75"/>
  <cols>
    <col min="1" max="1" width="43.50390625" style="14" customWidth="1"/>
    <col min="2" max="5" width="9.50390625" style="14" customWidth="1"/>
    <col min="6" max="16384" width="11.00390625" style="14" customWidth="1"/>
  </cols>
  <sheetData>
    <row r="2" spans="1:5" ht="15">
      <c r="A2" s="29" t="s">
        <v>17</v>
      </c>
      <c r="B2" s="29"/>
      <c r="C2" s="29"/>
      <c r="D2" s="29"/>
      <c r="E2" s="29"/>
    </row>
    <row r="3" spans="1:5" ht="15">
      <c r="A3" s="29" t="s">
        <v>18</v>
      </c>
      <c r="B3" s="29"/>
      <c r="C3" s="29"/>
      <c r="D3" s="29"/>
      <c r="E3" s="29"/>
    </row>
    <row r="4" spans="1:5" ht="15">
      <c r="A4" s="29" t="s">
        <v>31</v>
      </c>
      <c r="B4" s="29"/>
      <c r="C4" s="29"/>
      <c r="D4" s="29"/>
      <c r="E4" s="29"/>
    </row>
    <row r="5" spans="1:5" ht="15">
      <c r="A5" s="29" t="s">
        <v>19</v>
      </c>
      <c r="B5" s="29"/>
      <c r="C5" s="29"/>
      <c r="D5" s="29"/>
      <c r="E5" s="29"/>
    </row>
    <row r="6" spans="1:5" ht="21" customHeight="1">
      <c r="A6" s="15" t="s">
        <v>20</v>
      </c>
      <c r="B6" s="16">
        <v>2014</v>
      </c>
      <c r="C6" s="16">
        <v>2015</v>
      </c>
      <c r="D6" s="16">
        <v>2016</v>
      </c>
      <c r="E6" s="16">
        <v>2017</v>
      </c>
    </row>
    <row r="7" s="17" customFormat="1" ht="15">
      <c r="A7" s="19" t="s">
        <v>23</v>
      </c>
    </row>
    <row r="8" spans="1:5" ht="15">
      <c r="A8" s="20" t="s">
        <v>25</v>
      </c>
      <c r="B8" s="25">
        <v>77.63203037682672</v>
      </c>
      <c r="C8" s="25">
        <v>78.27423596316346</v>
      </c>
      <c r="D8" s="25">
        <v>79.5</v>
      </c>
      <c r="E8" s="25">
        <f>100-E10</f>
        <v>80</v>
      </c>
    </row>
    <row r="9" spans="1:5" ht="5.25" customHeight="1">
      <c r="A9" s="18"/>
      <c r="B9" s="26"/>
      <c r="C9" s="26"/>
      <c r="D9" s="26"/>
      <c r="E9" s="26"/>
    </row>
    <row r="10" spans="1:5" ht="15">
      <c r="A10" s="20" t="s">
        <v>27</v>
      </c>
      <c r="B10" s="25">
        <v>22.367969623173277</v>
      </c>
      <c r="C10" s="25">
        <v>21.725764036836544</v>
      </c>
      <c r="D10" s="25">
        <v>20.5</v>
      </c>
      <c r="E10" s="25">
        <v>20</v>
      </c>
    </row>
    <row r="11" spans="1:5" ht="15">
      <c r="A11" s="21" t="s">
        <v>21</v>
      </c>
      <c r="B11" s="25">
        <v>15.716022695620632</v>
      </c>
      <c r="C11" s="25">
        <v>14.564181829995178</v>
      </c>
      <c r="D11" s="25">
        <v>14.2</v>
      </c>
      <c r="E11" s="25">
        <f>+E10-E12</f>
        <v>14.3</v>
      </c>
    </row>
    <row r="12" spans="1:5" ht="15">
      <c r="A12" s="21" t="s">
        <v>22</v>
      </c>
      <c r="B12" s="25">
        <v>6.651946927552643</v>
      </c>
      <c r="C12" s="25">
        <v>7.1615822068413655</v>
      </c>
      <c r="D12" s="25">
        <v>6.3</v>
      </c>
      <c r="E12" s="25">
        <v>5.7</v>
      </c>
    </row>
    <row r="13" spans="2:5" ht="15">
      <c r="B13" s="26"/>
      <c r="C13" s="26"/>
      <c r="D13" s="26"/>
      <c r="E13" s="26"/>
    </row>
    <row r="14" spans="1:5" s="17" customFormat="1" ht="15">
      <c r="A14" s="19" t="s">
        <v>26</v>
      </c>
      <c r="B14" s="27"/>
      <c r="C14" s="27"/>
      <c r="D14" s="27"/>
      <c r="E14" s="27"/>
    </row>
    <row r="15" spans="1:5" ht="15">
      <c r="A15" s="20" t="s">
        <v>25</v>
      </c>
      <c r="B15" s="25">
        <v>80.52920729090017</v>
      </c>
      <c r="C15" s="25">
        <v>80.5964904016017</v>
      </c>
      <c r="D15" s="25">
        <v>81.4</v>
      </c>
      <c r="E15" s="25">
        <f>100-E17</f>
        <v>81.5</v>
      </c>
    </row>
    <row r="16" spans="1:5" ht="5.25" customHeight="1">
      <c r="A16" s="18"/>
      <c r="B16" s="26"/>
      <c r="C16" s="26"/>
      <c r="D16" s="26"/>
      <c r="E16" s="26"/>
    </row>
    <row r="17" spans="1:5" ht="15">
      <c r="A17" s="20" t="s">
        <v>27</v>
      </c>
      <c r="B17" s="25">
        <v>19.47079270909983</v>
      </c>
      <c r="C17" s="25">
        <v>19.403509598398305</v>
      </c>
      <c r="D17" s="25">
        <v>18.6</v>
      </c>
      <c r="E17" s="25">
        <v>18.5</v>
      </c>
    </row>
    <row r="18" spans="1:5" ht="15">
      <c r="A18" s="21" t="s">
        <v>21</v>
      </c>
      <c r="B18" s="25">
        <v>14.245596486387049</v>
      </c>
      <c r="C18" s="25">
        <v>13.730208456012248</v>
      </c>
      <c r="D18" s="25">
        <v>13.5</v>
      </c>
      <c r="E18" s="25">
        <f>+E17-E19</f>
        <v>13.7</v>
      </c>
    </row>
    <row r="19" spans="1:5" ht="15">
      <c r="A19" s="21" t="s">
        <v>22</v>
      </c>
      <c r="B19" s="25">
        <v>5.225196222712779</v>
      </c>
      <c r="C19" s="25">
        <v>5.673301142386056</v>
      </c>
      <c r="D19" s="25">
        <v>5.1</v>
      </c>
      <c r="E19" s="25">
        <v>4.8</v>
      </c>
    </row>
    <row r="20" spans="2:5" ht="15">
      <c r="B20" s="26"/>
      <c r="C20" s="26"/>
      <c r="D20" s="26"/>
      <c r="E20" s="26"/>
    </row>
    <row r="21" spans="1:5" s="17" customFormat="1" ht="15">
      <c r="A21" s="19" t="s">
        <v>24</v>
      </c>
      <c r="B21" s="27"/>
      <c r="C21" s="27"/>
      <c r="D21" s="27"/>
      <c r="E21" s="27"/>
    </row>
    <row r="22" spans="1:5" ht="15">
      <c r="A22" s="22" t="s">
        <v>25</v>
      </c>
      <c r="B22" s="28">
        <v>69.7076667059764</v>
      </c>
      <c r="C22" s="28">
        <v>72.12396446751173</v>
      </c>
      <c r="D22" s="28">
        <v>74.3</v>
      </c>
      <c r="E22" s="28">
        <f>100-E24</f>
        <v>75.9</v>
      </c>
    </row>
    <row r="23" spans="1:5" ht="5.25" customHeight="1">
      <c r="A23" s="18"/>
      <c r="B23" s="26"/>
      <c r="C23" s="26"/>
      <c r="D23" s="26"/>
      <c r="E23" s="26"/>
    </row>
    <row r="24" spans="1:5" ht="15">
      <c r="A24" s="22" t="s">
        <v>27</v>
      </c>
      <c r="B24" s="28">
        <v>30.292333294023614</v>
      </c>
      <c r="C24" s="28">
        <v>27.876035532488274</v>
      </c>
      <c r="D24" s="28">
        <v>25.7</v>
      </c>
      <c r="E24" s="28">
        <v>24.1</v>
      </c>
    </row>
    <row r="25" spans="1:5" ht="15">
      <c r="A25" s="21" t="s">
        <v>21</v>
      </c>
      <c r="B25" s="25">
        <v>19.737935191372827</v>
      </c>
      <c r="C25" s="25">
        <v>16.772881525102306</v>
      </c>
      <c r="D25" s="25">
        <v>15.9</v>
      </c>
      <c r="E25" s="25">
        <f>+E24-E26</f>
        <v>16.200000000000003</v>
      </c>
    </row>
    <row r="26" spans="1:5" ht="15">
      <c r="A26" s="21" t="s">
        <v>22</v>
      </c>
      <c r="B26" s="25">
        <v>10.554398102650785</v>
      </c>
      <c r="C26" s="25">
        <v>11.103154007385967</v>
      </c>
      <c r="D26" s="25">
        <v>9.8</v>
      </c>
      <c r="E26" s="25">
        <v>7.9</v>
      </c>
    </row>
    <row r="27" spans="1:5" ht="15">
      <c r="A27" s="23"/>
      <c r="B27" s="23"/>
      <c r="C27" s="23"/>
      <c r="D27" s="23"/>
      <c r="E27" s="23"/>
    </row>
    <row r="28" spans="1:5" ht="64.5" customHeight="1">
      <c r="A28" s="35" t="s">
        <v>28</v>
      </c>
      <c r="B28" s="35"/>
      <c r="C28" s="35"/>
      <c r="D28" s="35"/>
      <c r="E28" s="35"/>
    </row>
    <row r="29" spans="1:2" ht="15">
      <c r="A29" s="24" t="s">
        <v>29</v>
      </c>
      <c r="B29" s="24"/>
    </row>
  </sheetData>
  <sheetProtection/>
  <mergeCells count="5">
    <mergeCell ref="A5:E5"/>
    <mergeCell ref="A28:E28"/>
    <mergeCell ref="A2:E2"/>
    <mergeCell ref="A3:E3"/>
    <mergeCell ref="A4:E4"/>
  </mergeCells>
  <printOptions/>
  <pageMargins left="0.7" right="0.7" top="0.75" bottom="0.75" header="0.3" footer="0.3"/>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Mora</dc:creator>
  <cp:keywords/>
  <dc:description/>
  <cp:lastModifiedBy>Infoagro</cp:lastModifiedBy>
  <dcterms:created xsi:type="dcterms:W3CDTF">2017-04-26T17:19:09Z</dcterms:created>
  <dcterms:modified xsi:type="dcterms:W3CDTF">2018-04-18T15:58:29Z</dcterms:modified>
  <cp:category/>
  <cp:version/>
  <cp:contentType/>
  <cp:contentStatus/>
</cp:coreProperties>
</file>